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vmlDrawing1.vml" ContentType="application/vnd.openxmlformats-officedocument.vmlDrawing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heet1" sheetId="1" state="visible" r:id="rId2"/>
  </sheets>
  <definedNames>
    <definedName function="false" hidden="false" localSheetId="0" name="_xlnm.Print_Area" vbProcedure="false">Sheet1!$B$2:$AN$30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comments1.xml><?xml version="1.0" encoding="utf-8"?>
<comments xmlns="http://schemas.openxmlformats.org/spreadsheetml/2006/main" xmlns:mc="http://schemas.openxmlformats.org/markup-compatibility/2006" xmlns:xdr="http://schemas.openxmlformats.org/drawingml/2006/spreadsheetDrawing" xmlns:v2="http://schemas.openxmlformats.org/spreadsheetml/2006/main/v2" mc:Ignorable="v2">
  <authors>
    <author/>
  </authors>
  <commentList>
    <comment ref="B3" authorId="0">
      <text>
        <r>
          <rPr>
            <sz val="10"/>
            <rFont val="Arial"/>
            <family val="2"/>
          </rPr>
          <t xml:space="preserve">Change only this value for different year</t>
        </r>
      </text>
      <mc:AlternateContent>
        <mc:Choice Requires="v2">
          <commentPr autoFill="true" autoScale="false" colHidden="false" locked="false" rowHidden="false" textHAlign="justify" textVAlign="top">
            <anchor moveWithCells="false" sizeWithCells="false">
              <xdr:from>
                <xdr:col>2</xdr:col>
                <xdr:colOff>22</xdr:colOff>
                <xdr:row>1</xdr:row>
                <xdr:rowOff>16</xdr:rowOff>
              </xdr:from>
              <xdr:to>
                <xdr:col>10</xdr:col>
                <xdr:colOff>8</xdr:colOff>
                <xdr:row>6</xdr:row>
                <xdr:rowOff>4</xdr:rowOff>
              </xdr:to>
            </anchor>
          </commentPr>
        </mc:Choice>
        <mc:Fallback/>
      </mc:AlternateContent>
    </comment>
  </commentList>
</comments>
</file>

<file path=xl/sharedStrings.xml><?xml version="1.0" encoding="utf-8"?>
<sst xmlns="http://schemas.openxmlformats.org/spreadsheetml/2006/main" count="102" uniqueCount="21">
  <si>
    <t xml:space="preserve">To change the year of the year planner, just change the value in B3. To change colours and fonts, modify the YP cell styles</t>
  </si>
  <si>
    <t xml:space="preserve">Variables</t>
  </si>
  <si>
    <t xml:space="preserve">Mon</t>
  </si>
  <si>
    <t xml:space="preserve">Tue</t>
  </si>
  <si>
    <t xml:space="preserve">Wed</t>
  </si>
  <si>
    <t xml:space="preserve">Thu</t>
  </si>
  <si>
    <t xml:space="preserve">Fri</t>
  </si>
  <si>
    <t xml:space="preserve">Sat</t>
  </si>
  <si>
    <t xml:space="preserve">Sun</t>
  </si>
  <si>
    <t xml:space="preserve">Jan</t>
  </si>
  <si>
    <t xml:space="preserve">Feb</t>
  </si>
  <si>
    <t xml:space="preserve">Mar</t>
  </si>
  <si>
    <t xml:space="preserve">Apr</t>
  </si>
  <si>
    <t xml:space="preserve">May</t>
  </si>
  <si>
    <t xml:space="preserve">Jun</t>
  </si>
  <si>
    <t xml:space="preserve">Jul</t>
  </si>
  <si>
    <t xml:space="preserve">Aug</t>
  </si>
  <si>
    <t xml:space="preserve">Sep</t>
  </si>
  <si>
    <t xml:space="preserve">Oct</t>
  </si>
  <si>
    <t xml:space="preserve">Nov</t>
  </si>
  <si>
    <t xml:space="preserve">Dec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</si>
</sst>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£-809]#,##0.00;[RED]\-[$£-809]#,##0.00"/>
  </numFmts>
  <fonts count="12">
    <font>
      <sz val="8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Lohit Hindi"/>
      <family val="2"/>
    </font>
    <font>
      <i val="true"/>
      <sz val="16"/>
      <color rgb="FF800080"/>
      <name val="DejaVu Sans"/>
      <family val="2"/>
    </font>
    <font>
      <b val="true"/>
      <sz val="7"/>
      <color rgb="FF800080"/>
      <name val="DejaVu Sans"/>
      <family val="2"/>
    </font>
    <font>
      <b val="true"/>
      <sz val="7"/>
      <name val="DejaVu Sans"/>
      <family val="2"/>
    </font>
    <font>
      <i val="true"/>
      <sz val="6"/>
      <color rgb="FF800080"/>
      <name val="DejaVu Sans"/>
      <family val="2"/>
    </font>
    <font>
      <b val="true"/>
      <sz val="7"/>
      <color rgb="FF666699"/>
      <name val="DejaVu Sans"/>
      <family val="2"/>
    </font>
    <font>
      <i val="true"/>
      <shadow val="true"/>
      <sz val="16"/>
      <color rgb="FF800080"/>
      <name val="DejaVu Sans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CCCCFF"/>
        <bgColor rgb="FFB3B3B3"/>
      </patternFill>
    </fill>
    <fill>
      <patternFill patternType="solid">
        <fgColor rgb="FF9999FF"/>
        <bgColor rgb="FFCC99FF"/>
      </patternFill>
    </fill>
    <fill>
      <patternFill patternType="solid">
        <fgColor rgb="FFB3B3B3"/>
        <bgColor rgb="FF969696"/>
      </patternFill>
    </fill>
    <fill>
      <patternFill patternType="solid">
        <fgColor rgb="FFFFFFCC"/>
        <bgColor rgb="FFFFFFFF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hair">
        <color rgb="FF83CAFF"/>
      </left>
      <right style="hair">
        <color rgb="FF83CAFF"/>
      </right>
      <top style="hair">
        <color rgb="FF83CAFF"/>
      </top>
      <bottom/>
      <diagonal/>
    </border>
    <border diagonalUp="false" diagonalDown="false">
      <left style="thin">
        <color rgb="FF83CAFF"/>
      </left>
      <right style="thin">
        <color rgb="FF83CAFF"/>
      </right>
      <top style="thin">
        <color rgb="FF83CAFF"/>
      </top>
      <bottom style="thin">
        <color rgb="FF83CAFF"/>
      </bottom>
      <diagonal/>
    </border>
    <border diagonalUp="false" diagonalDown="false">
      <left style="hair">
        <color rgb="FF83CAFF"/>
      </left>
      <right style="hair">
        <color rgb="FF83CAFF"/>
      </right>
      <top/>
      <bottom style="hair">
        <color rgb="FF83CAFF"/>
      </bottom>
      <diagonal/>
    </border>
  </borders>
  <cellStyleXfs count="31">
    <xf numFmtId="164" fontId="0" fillId="2" border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left" vertical="bottom" textRotation="0" wrapText="false" indent="0" shrinkToFit="false"/>
    </xf>
    <xf numFmtId="165" fontId="4" fillId="2" borderId="0" applyFont="true" applyBorder="false" applyAlignment="true" applyProtection="false">
      <alignment horizontal="left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  <xf numFmtId="164" fontId="6" fillId="3" borderId="1" applyFont="true" applyBorder="true" applyAlignment="true" applyProtection="false">
      <alignment horizontal="center" vertical="top" textRotation="0" wrapText="false" indent="0" shrinkToFit="false"/>
    </xf>
    <xf numFmtId="164" fontId="7" fillId="4" borderId="2" applyFont="true" applyBorder="true" applyAlignment="true" applyProtection="false">
      <alignment horizontal="center" vertical="center" textRotation="0" wrapText="false" indent="0" shrinkToFit="false"/>
    </xf>
    <xf numFmtId="164" fontId="8" fillId="3" borderId="2" applyFont="true" applyBorder="true" applyAlignment="true" applyProtection="false">
      <alignment horizontal="center" vertical="center" textRotation="0" wrapText="false" indent="0" shrinkToFit="false"/>
    </xf>
    <xf numFmtId="164" fontId="9" fillId="2" borderId="1" applyFont="true" applyBorder="true" applyAlignment="true" applyProtection="false">
      <alignment horizontal="center" vertical="top" textRotation="0" wrapText="false" indent="0" shrinkToFit="false"/>
    </xf>
    <xf numFmtId="164" fontId="7" fillId="2" borderId="3" applyFont="true" applyBorder="true" applyAlignment="true" applyProtection="false">
      <alignment horizontal="center" vertical="top" textRotation="0" wrapText="false" indent="0" shrinkToFit="false"/>
    </xf>
    <xf numFmtId="164" fontId="7" fillId="3" borderId="3" applyFont="true" applyBorder="true" applyAlignment="true" applyProtection="false">
      <alignment horizontal="center" vertical="top" textRotation="0" wrapText="false" indent="0" shrinkToFit="false"/>
    </xf>
    <xf numFmtId="164" fontId="10" fillId="3" borderId="2" applyFont="true" applyBorder="true" applyAlignment="true" applyProtection="false">
      <alignment horizontal="center" vertical="center" textRotation="0" wrapText="false" indent="0" shrinkToFit="false"/>
    </xf>
  </cellStyleXfs>
  <cellXfs count="14">
    <xf numFmtId="164" fontId="0" fillId="2" borderId="0" xfId="0" applyFont="false" applyBorder="false" applyAlignment="false" applyProtection="false">
      <alignment horizontal="left" vertical="bottom" textRotation="0" wrapText="false" indent="0" shrinkToFit="false"/>
      <protection locked="true" hidden="false"/>
    </xf>
    <xf numFmtId="164" fontId="0" fillId="5" borderId="0" xfId="0" applyFont="false" applyBorder="false" applyAlignment="false" applyProtection="false">
      <alignment horizontal="left" vertical="bottom" textRotation="0" wrapText="false" indent="0" shrinkToFit="false"/>
      <protection locked="true" hidden="false"/>
    </xf>
    <xf numFmtId="164" fontId="0" fillId="6" borderId="0" xfId="0" applyFont="false" applyBorder="false" applyAlignment="false" applyProtection="false">
      <alignment horizontal="left" vertical="bottom" textRotation="0" wrapText="false" indent="0" shrinkToFit="false"/>
      <protection locked="true" hidden="false"/>
    </xf>
    <xf numFmtId="164" fontId="0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0" fillId="3" borderId="2" xfId="30" applyFont="false" applyBorder="false" applyAlignment="false" applyProtection="false">
      <alignment horizontal="center" vertical="center" textRotation="0" wrapText="false" indent="0" shrinkToFit="false"/>
      <protection locked="true" hidden="false"/>
    </xf>
    <xf numFmtId="164" fontId="0" fillId="5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3" borderId="2" xfId="26" applyFont="false" applyBorder="false" applyAlignment="false" applyProtection="false">
      <alignment horizontal="center" vertical="center" textRotation="0" wrapText="false" indent="0" shrinkToFit="false"/>
      <protection locked="true" hidden="false"/>
    </xf>
    <xf numFmtId="164" fontId="7" fillId="4" borderId="2" xfId="25" applyFont="true" applyBorder="false" applyAlignment="false" applyProtection="false">
      <alignment horizontal="center" vertical="center" textRotation="0" wrapText="false" indent="0" shrinkToFit="false"/>
      <protection locked="true" hidden="false"/>
    </xf>
    <xf numFmtId="164" fontId="9" fillId="2" borderId="1" xfId="27" applyFont="false" applyBorder="false" applyAlignment="false" applyProtection="false">
      <alignment horizontal="center" vertical="top" textRotation="0" wrapText="false" indent="0" shrinkToFit="false"/>
      <protection locked="true" hidden="false"/>
    </xf>
    <xf numFmtId="164" fontId="6" fillId="3" borderId="1" xfId="24" applyFont="false" applyBorder="false" applyAlignment="false" applyProtection="false">
      <alignment horizontal="center" vertical="top" textRotation="0" wrapText="false" indent="0" shrinkToFit="false"/>
      <protection locked="true" hidden="false"/>
    </xf>
    <xf numFmtId="164" fontId="0" fillId="2" borderId="1" xfId="0" applyFont="false" applyBorder="true" applyAlignment="false" applyProtection="false">
      <alignment horizontal="left" vertical="bottom" textRotation="0" wrapText="false" indent="0" shrinkToFit="false"/>
      <protection locked="true" hidden="false"/>
    </xf>
    <xf numFmtId="164" fontId="7" fillId="2" borderId="3" xfId="28" applyFont="false" applyBorder="false" applyAlignment="false" applyProtection="false">
      <alignment horizontal="center" vertical="top" textRotation="0" wrapText="false" indent="0" shrinkToFit="false"/>
      <protection locked="true" hidden="false"/>
    </xf>
    <xf numFmtId="164" fontId="7" fillId="3" borderId="3" xfId="29" applyFont="false" applyBorder="false" applyAlignment="false" applyProtection="false">
      <alignment horizontal="center" vertical="top" textRotation="0" wrapText="false" indent="0" shrinkToFit="false"/>
      <protection locked="true" hidden="false"/>
    </xf>
    <xf numFmtId="164" fontId="0" fillId="2" borderId="3" xfId="0" applyFont="false" applyBorder="true" applyAlignment="false" applyProtection="false">
      <alignment horizontal="left" vertical="bottom" textRotation="0" wrapText="false" indent="0" shrinkToFit="false"/>
      <protection locked="true" hidden="false"/>
    </xf>
  </cellXfs>
  <cellStyles count="1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  <cellStyle name="YP Weekend top" xfId="24" builtinId="53" customBuiltin="true"/>
    <cellStyle name="YP Labels" xfId="25" builtinId="53" customBuiltin="true"/>
    <cellStyle name="YP Year" xfId="26" builtinId="53" customBuiltin="true"/>
    <cellStyle name="YP Day top" xfId="27" builtinId="53" customBuiltin="true"/>
    <cellStyle name="YP Day under" xfId="28" builtinId="53" customBuiltin="true"/>
    <cellStyle name="YP Weekend under" xfId="29" builtinId="53" customBuiltin="true"/>
    <cellStyle name="YP Title" xfId="3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83CA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vmlDrawing" Target="../drawings/vmlDrawing1.v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N3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0.4" zeroHeight="false" outlineLevelRow="0" outlineLevelCol="0"/>
  <cols>
    <col collapsed="false" customWidth="true" hidden="false" outlineLevel="0" max="1" min="1" style="0" width="14.44"/>
    <col collapsed="false" customWidth="true" hidden="false" outlineLevel="0" max="2" min="2" style="1" width="4.46"/>
    <col collapsed="false" customWidth="true" hidden="false" outlineLevel="0" max="7" min="3" style="0" width="4.46"/>
    <col collapsed="false" customWidth="true" hidden="false" outlineLevel="0" max="9" min="8" style="2" width="4.46"/>
    <col collapsed="false" customWidth="true" hidden="false" outlineLevel="0" max="14" min="10" style="0" width="4.46"/>
    <col collapsed="false" customWidth="true" hidden="false" outlineLevel="0" max="16" min="15" style="2" width="4.46"/>
    <col collapsed="false" customWidth="true" hidden="false" outlineLevel="0" max="21" min="17" style="0" width="4.46"/>
    <col collapsed="false" customWidth="true" hidden="false" outlineLevel="0" max="23" min="22" style="2" width="4.46"/>
    <col collapsed="false" customWidth="true" hidden="false" outlineLevel="0" max="28" min="24" style="0" width="4.46"/>
    <col collapsed="false" customWidth="true" hidden="false" outlineLevel="0" max="30" min="29" style="2" width="4.46"/>
    <col collapsed="false" customWidth="true" hidden="false" outlineLevel="0" max="35" min="31" style="0" width="4.46"/>
    <col collapsed="false" customWidth="true" hidden="false" outlineLevel="0" max="37" min="36" style="2" width="4.46"/>
    <col collapsed="false" customWidth="true" hidden="false" outlineLevel="0" max="39" min="38" style="0" width="4.46"/>
    <col collapsed="false" customWidth="true" hidden="false" outlineLevel="0" max="40" min="40" style="1" width="4.46"/>
    <col collapsed="false" customWidth="true" hidden="false" outlineLevel="0" max="1025" min="41" style="0" width="14.44"/>
  </cols>
  <sheetData>
    <row r="1" customFormat="false" ht="10.4" hidden="false" customHeight="false" outlineLevel="0" collapsed="false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J1" s="0"/>
      <c r="AK1" s="0"/>
      <c r="AN1" s="0"/>
    </row>
    <row r="2" s="5" customFormat="true" ht="25.5" hidden="false" customHeight="true" outlineLevel="0" collapsed="false">
      <c r="A2" s="0" t="s">
        <v>1</v>
      </c>
      <c r="B2" s="4" t="str">
        <f aca="false">CONCATENATE(B3," Year Planner")</f>
        <v>2011 Year Planner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</row>
    <row r="3" s="5" customFormat="true" ht="10.4" hidden="false" customHeight="false" outlineLevel="0" collapsed="false">
      <c r="A3" s="0"/>
      <c r="B3" s="6" t="n">
        <v>2011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2</v>
      </c>
      <c r="K3" s="7" t="s">
        <v>3</v>
      </c>
      <c r="L3" s="7" t="s">
        <v>4</v>
      </c>
      <c r="M3" s="7" t="s">
        <v>5</v>
      </c>
      <c r="N3" s="7" t="s">
        <v>6</v>
      </c>
      <c r="O3" s="7" t="s">
        <v>7</v>
      </c>
      <c r="P3" s="7" t="s">
        <v>8</v>
      </c>
      <c r="Q3" s="7" t="s">
        <v>2</v>
      </c>
      <c r="R3" s="7" t="s">
        <v>3</v>
      </c>
      <c r="S3" s="7" t="s">
        <v>4</v>
      </c>
      <c r="T3" s="7" t="s">
        <v>5</v>
      </c>
      <c r="U3" s="7" t="s">
        <v>6</v>
      </c>
      <c r="V3" s="7" t="s">
        <v>7</v>
      </c>
      <c r="W3" s="7" t="s">
        <v>8</v>
      </c>
      <c r="X3" s="7" t="s">
        <v>2</v>
      </c>
      <c r="Y3" s="7" t="s">
        <v>3</v>
      </c>
      <c r="Z3" s="7" t="s">
        <v>4</v>
      </c>
      <c r="AA3" s="7" t="s">
        <v>5</v>
      </c>
      <c r="AB3" s="7" t="s">
        <v>6</v>
      </c>
      <c r="AC3" s="7" t="s">
        <v>7</v>
      </c>
      <c r="AD3" s="7" t="s">
        <v>8</v>
      </c>
      <c r="AE3" s="7" t="s">
        <v>2</v>
      </c>
      <c r="AF3" s="7" t="s">
        <v>3</v>
      </c>
      <c r="AG3" s="7" t="s">
        <v>4</v>
      </c>
      <c r="AH3" s="7" t="s">
        <v>5</v>
      </c>
      <c r="AI3" s="7" t="s">
        <v>6</v>
      </c>
      <c r="AJ3" s="7" t="s">
        <v>7</v>
      </c>
      <c r="AK3" s="7" t="s">
        <v>8</v>
      </c>
      <c r="AL3" s="7" t="s">
        <v>2</v>
      </c>
      <c r="AM3" s="7" t="s">
        <v>3</v>
      </c>
      <c r="AN3" s="6" t="n">
        <f aca="false">B3</f>
        <v>2011</v>
      </c>
    </row>
    <row r="4" s="10" customFormat="true" ht="11.35" hidden="false" customHeight="true" outlineLevel="0" collapsed="false">
      <c r="A4" s="0" t="n">
        <f aca="false">MOD(WEEKDAY(A5)+5,7)+1</f>
        <v>6</v>
      </c>
      <c r="B4" s="7" t="s">
        <v>9</v>
      </c>
      <c r="C4" s="8" t="str">
        <f aca="false">IF($A4=1,1,"")</f>
        <v/>
      </c>
      <c r="D4" s="8" t="str">
        <f aca="false">IF($A4&lt;3,3-$A4,"")</f>
        <v/>
      </c>
      <c r="E4" s="8" t="str">
        <f aca="false">IF($A4&lt;4,4-$A4,"")</f>
        <v/>
      </c>
      <c r="F4" s="8" t="str">
        <f aca="false">IF($A4&lt;5,5-$A4,"")</f>
        <v/>
      </c>
      <c r="G4" s="8" t="str">
        <f aca="false">IF($A4&lt;6,6-$A4,"")</f>
        <v/>
      </c>
      <c r="H4" s="9" t="n">
        <f aca="false">IF($A4&lt;7,7-$A4,"")</f>
        <v>1</v>
      </c>
      <c r="I4" s="9" t="n">
        <f aca="false">8-$A4</f>
        <v>2</v>
      </c>
      <c r="J4" s="8" t="n">
        <f aca="false">I4+1</f>
        <v>3</v>
      </c>
      <c r="K4" s="8" t="n">
        <f aca="false">J4+1</f>
        <v>4</v>
      </c>
      <c r="L4" s="8" t="n">
        <f aca="false">K4+1</f>
        <v>5</v>
      </c>
      <c r="M4" s="8" t="n">
        <f aca="false">L4+1</f>
        <v>6</v>
      </c>
      <c r="N4" s="8" t="n">
        <f aca="false">M4+1</f>
        <v>7</v>
      </c>
      <c r="O4" s="9" t="n">
        <f aca="false">N4+1</f>
        <v>8</v>
      </c>
      <c r="P4" s="9" t="n">
        <f aca="false">O4+1</f>
        <v>9</v>
      </c>
      <c r="Q4" s="8" t="n">
        <f aca="false">P4+1</f>
        <v>10</v>
      </c>
      <c r="R4" s="8" t="n">
        <f aca="false">Q4+1</f>
        <v>11</v>
      </c>
      <c r="S4" s="8" t="n">
        <f aca="false">R4+1</f>
        <v>12</v>
      </c>
      <c r="T4" s="8" t="n">
        <f aca="false">S4+1</f>
        <v>13</v>
      </c>
      <c r="U4" s="8" t="n">
        <f aca="false">T4+1</f>
        <v>14</v>
      </c>
      <c r="V4" s="9" t="n">
        <f aca="false">U4+1</f>
        <v>15</v>
      </c>
      <c r="W4" s="9" t="n">
        <f aca="false">V4+1</f>
        <v>16</v>
      </c>
      <c r="X4" s="8" t="n">
        <f aca="false">W4+1</f>
        <v>17</v>
      </c>
      <c r="Y4" s="8" t="n">
        <f aca="false">X4+1</f>
        <v>18</v>
      </c>
      <c r="Z4" s="8" t="n">
        <f aca="false">Y4+1</f>
        <v>19</v>
      </c>
      <c r="AA4" s="8" t="n">
        <f aca="false">Z4+1</f>
        <v>20</v>
      </c>
      <c r="AB4" s="8" t="n">
        <f aca="false">AA4+1</f>
        <v>21</v>
      </c>
      <c r="AC4" s="9" t="n">
        <f aca="false">AB4+1</f>
        <v>22</v>
      </c>
      <c r="AD4" s="9" t="n">
        <f aca="false">AC4+1</f>
        <v>23</v>
      </c>
      <c r="AE4" s="8" t="n">
        <f aca="false">IF(30-$A4&gt;ORG.OPENOFFICE.DAYSINMONTH($A5),"",30-$A4)</f>
        <v>24</v>
      </c>
      <c r="AF4" s="8" t="n">
        <f aca="false">IF(31-$A4&gt;ORG.OPENOFFICE.DAYSINMONTH($A5),"",31-$A4)</f>
        <v>25</v>
      </c>
      <c r="AG4" s="8" t="n">
        <f aca="false">IF(32-$A4&gt;ORG.OPENOFFICE.DAYSINMONTH($A5),"",32-$A4)</f>
        <v>26</v>
      </c>
      <c r="AH4" s="8" t="n">
        <f aca="false">IF(33-$A4&gt;ORG.OPENOFFICE.DAYSINMONTH($A5),"",33-$A4)</f>
        <v>27</v>
      </c>
      <c r="AI4" s="8" t="n">
        <f aca="false">IF(34-$A4&gt;ORG.OPENOFFICE.DAYSINMONTH($A5),"",34-$A4)</f>
        <v>28</v>
      </c>
      <c r="AJ4" s="9" t="n">
        <f aca="false">IF(35-$A4&gt;ORG.OPENOFFICE.DAYSINMONTH($A5),"",35-$A4)</f>
        <v>29</v>
      </c>
      <c r="AK4" s="9" t="n">
        <f aca="false">IF(36-$A4&gt;ORG.OPENOFFICE.DAYSINMONTH($A5),"",36-$A4)</f>
        <v>30</v>
      </c>
      <c r="AL4" s="8" t="n">
        <f aca="false">IF(37-$A4&gt;ORG.OPENOFFICE.DAYSINMONTH($A5),"",37-$A4)</f>
        <v>31</v>
      </c>
      <c r="AM4" s="8" t="str">
        <f aca="false">IF(38-$A4&gt;ORG.OPENOFFICE.DAYSINMONTH($A5),"",38-$A4)</f>
        <v/>
      </c>
      <c r="AN4" s="7" t="s">
        <v>9</v>
      </c>
    </row>
    <row r="5" s="13" customFormat="true" ht="26.35" hidden="false" customHeight="true" outlineLevel="0" collapsed="false">
      <c r="A5" s="0" t="n">
        <f aca="false">DATE($B$3,1,1)</f>
        <v>40544</v>
      </c>
      <c r="B5" s="7"/>
      <c r="C5" s="11"/>
      <c r="D5" s="11"/>
      <c r="E5" s="11"/>
      <c r="F5" s="11"/>
      <c r="G5" s="11"/>
      <c r="H5" s="12"/>
      <c r="I5" s="12"/>
      <c r="J5" s="11"/>
      <c r="K5" s="11"/>
      <c r="L5" s="11"/>
      <c r="M5" s="11"/>
      <c r="N5" s="11"/>
      <c r="O5" s="12"/>
      <c r="P5" s="12"/>
      <c r="Q5" s="11"/>
      <c r="R5" s="11"/>
      <c r="S5" s="11"/>
      <c r="T5" s="11"/>
      <c r="U5" s="11"/>
      <c r="V5" s="12"/>
      <c r="W5" s="12"/>
      <c r="X5" s="11"/>
      <c r="Y5" s="11"/>
      <c r="Z5" s="11"/>
      <c r="AA5" s="11"/>
      <c r="AB5" s="11"/>
      <c r="AC5" s="12"/>
      <c r="AD5" s="12"/>
      <c r="AE5" s="11"/>
      <c r="AF5" s="11"/>
      <c r="AG5" s="11"/>
      <c r="AH5" s="11"/>
      <c r="AI5" s="11"/>
      <c r="AJ5" s="12"/>
      <c r="AK5" s="12"/>
      <c r="AL5" s="11"/>
      <c r="AM5" s="11"/>
      <c r="AN5" s="7"/>
    </row>
    <row r="6" s="10" customFormat="true" ht="11.35" hidden="false" customHeight="true" outlineLevel="0" collapsed="false">
      <c r="A6" s="0" t="n">
        <f aca="false">MOD(WEEKDAY(A7)+5,7)+1</f>
        <v>2</v>
      </c>
      <c r="B6" s="7" t="s">
        <v>10</v>
      </c>
      <c r="C6" s="8" t="str">
        <f aca="false">IF($A6=1,1,"")</f>
        <v/>
      </c>
      <c r="D6" s="8" t="n">
        <f aca="false">IF($A6&lt;3,3-$A6,"")</f>
        <v>1</v>
      </c>
      <c r="E6" s="8" t="n">
        <f aca="false">IF($A6&lt;4,4-$A6,"")</f>
        <v>2</v>
      </c>
      <c r="F6" s="8" t="n">
        <f aca="false">IF($A6&lt;5,5-$A6,"")</f>
        <v>3</v>
      </c>
      <c r="G6" s="8" t="n">
        <f aca="false">IF($A6&lt;6,6-$A6,"")</f>
        <v>4</v>
      </c>
      <c r="H6" s="9" t="n">
        <f aca="false">IF($A6&lt;7,7-$A6,"")</f>
        <v>5</v>
      </c>
      <c r="I6" s="9" t="n">
        <f aca="false">8-$A6</f>
        <v>6</v>
      </c>
      <c r="J6" s="8" t="n">
        <f aca="false">I6+1</f>
        <v>7</v>
      </c>
      <c r="K6" s="8" t="n">
        <f aca="false">J6+1</f>
        <v>8</v>
      </c>
      <c r="L6" s="8" t="n">
        <f aca="false">K6+1</f>
        <v>9</v>
      </c>
      <c r="M6" s="8" t="n">
        <f aca="false">L6+1</f>
        <v>10</v>
      </c>
      <c r="N6" s="8" t="n">
        <f aca="false">M6+1</f>
        <v>11</v>
      </c>
      <c r="O6" s="9" t="n">
        <f aca="false">N6+1</f>
        <v>12</v>
      </c>
      <c r="P6" s="9" t="n">
        <f aca="false">O6+1</f>
        <v>13</v>
      </c>
      <c r="Q6" s="8" t="n">
        <f aca="false">P6+1</f>
        <v>14</v>
      </c>
      <c r="R6" s="8" t="n">
        <f aca="false">Q6+1</f>
        <v>15</v>
      </c>
      <c r="S6" s="8" t="n">
        <f aca="false">R6+1</f>
        <v>16</v>
      </c>
      <c r="T6" s="8" t="n">
        <f aca="false">S6+1</f>
        <v>17</v>
      </c>
      <c r="U6" s="8" t="n">
        <f aca="false">T6+1</f>
        <v>18</v>
      </c>
      <c r="V6" s="9" t="n">
        <f aca="false">U6+1</f>
        <v>19</v>
      </c>
      <c r="W6" s="9" t="n">
        <f aca="false">V6+1</f>
        <v>20</v>
      </c>
      <c r="X6" s="8" t="n">
        <f aca="false">W6+1</f>
        <v>21</v>
      </c>
      <c r="Y6" s="8" t="n">
        <f aca="false">X6+1</f>
        <v>22</v>
      </c>
      <c r="Z6" s="8" t="n">
        <f aca="false">Y6+1</f>
        <v>23</v>
      </c>
      <c r="AA6" s="8" t="n">
        <f aca="false">Z6+1</f>
        <v>24</v>
      </c>
      <c r="AB6" s="8" t="n">
        <f aca="false">AA6+1</f>
        <v>25</v>
      </c>
      <c r="AC6" s="9" t="n">
        <f aca="false">AB6+1</f>
        <v>26</v>
      </c>
      <c r="AD6" s="9" t="n">
        <f aca="false">AC6+1</f>
        <v>27</v>
      </c>
      <c r="AE6" s="8" t="n">
        <f aca="false">IF(30-$A6&gt;ORG.OPENOFFICE.DAYSINMONTH($A7),"",30-$A6)</f>
        <v>28</v>
      </c>
      <c r="AF6" s="8" t="str">
        <f aca="false">IF(31-$A6&gt;ORG.OPENOFFICE.DAYSINMONTH($A7),"",31-$A6)</f>
        <v/>
      </c>
      <c r="AG6" s="8" t="str">
        <f aca="false">IF(32-$A6&gt;ORG.OPENOFFICE.DAYSINMONTH($A7),"",32-$A6)</f>
        <v/>
      </c>
      <c r="AH6" s="8" t="str">
        <f aca="false">IF(33-$A6&gt;ORG.OPENOFFICE.DAYSINMONTH($A7),"",33-$A6)</f>
        <v/>
      </c>
      <c r="AI6" s="8" t="str">
        <f aca="false">IF(34-$A6&gt;ORG.OPENOFFICE.DAYSINMONTH($A7),"",34-$A6)</f>
        <v/>
      </c>
      <c r="AJ6" s="9" t="str">
        <f aca="false">IF(35-$A6&gt;ORG.OPENOFFICE.DAYSINMONTH($A7),"",35-$A6)</f>
        <v/>
      </c>
      <c r="AK6" s="9" t="str">
        <f aca="false">IF(36-$A6&gt;ORG.OPENOFFICE.DAYSINMONTH($A7),"",36-$A6)</f>
        <v/>
      </c>
      <c r="AL6" s="8" t="str">
        <f aca="false">IF(37-$A6&gt;ORG.OPENOFFICE.DAYSINMONTH($A7),"",37-$A6)</f>
        <v/>
      </c>
      <c r="AM6" s="8" t="str">
        <f aca="false">IF(38-$A6&gt;ORG.OPENOFFICE.DAYSINMONTH($A7),"",38-$A6)</f>
        <v/>
      </c>
      <c r="AN6" s="7" t="s">
        <v>10</v>
      </c>
    </row>
    <row r="7" s="13" customFormat="true" ht="26.35" hidden="false" customHeight="true" outlineLevel="0" collapsed="false">
      <c r="A7" s="0" t="n">
        <f aca="false">DATE($B$3,2,1)</f>
        <v>40575</v>
      </c>
      <c r="B7" s="7"/>
      <c r="C7" s="11"/>
      <c r="D7" s="11"/>
      <c r="E7" s="11"/>
      <c r="F7" s="11"/>
      <c r="G7" s="11"/>
      <c r="H7" s="12"/>
      <c r="I7" s="12"/>
      <c r="J7" s="11"/>
      <c r="K7" s="11"/>
      <c r="L7" s="11"/>
      <c r="M7" s="11"/>
      <c r="N7" s="11"/>
      <c r="O7" s="12"/>
      <c r="P7" s="12"/>
      <c r="Q7" s="11"/>
      <c r="R7" s="11"/>
      <c r="S7" s="11"/>
      <c r="T7" s="11"/>
      <c r="U7" s="11"/>
      <c r="V7" s="12"/>
      <c r="W7" s="12"/>
      <c r="X7" s="11"/>
      <c r="Y7" s="11"/>
      <c r="Z7" s="11"/>
      <c r="AA7" s="11"/>
      <c r="AB7" s="11"/>
      <c r="AC7" s="12"/>
      <c r="AD7" s="12"/>
      <c r="AE7" s="11"/>
      <c r="AF7" s="11"/>
      <c r="AG7" s="11"/>
      <c r="AH7" s="11"/>
      <c r="AI7" s="11"/>
      <c r="AJ7" s="12"/>
      <c r="AK7" s="12"/>
      <c r="AL7" s="11"/>
      <c r="AM7" s="11"/>
      <c r="AN7" s="7"/>
    </row>
    <row r="8" s="10" customFormat="true" ht="11.35" hidden="false" customHeight="true" outlineLevel="0" collapsed="false">
      <c r="A8" s="0" t="n">
        <f aca="false">MOD(WEEKDAY(A9)+5,7)+1</f>
        <v>2</v>
      </c>
      <c r="B8" s="7" t="s">
        <v>11</v>
      </c>
      <c r="C8" s="8" t="str">
        <f aca="false">IF($A8=1,1,"")</f>
        <v/>
      </c>
      <c r="D8" s="8" t="n">
        <f aca="false">IF($A8&lt;3,3-$A8,"")</f>
        <v>1</v>
      </c>
      <c r="E8" s="8" t="n">
        <f aca="false">IF($A8&lt;4,4-$A8,"")</f>
        <v>2</v>
      </c>
      <c r="F8" s="8" t="n">
        <f aca="false">IF($A8&lt;5,5-$A8,"")</f>
        <v>3</v>
      </c>
      <c r="G8" s="8" t="n">
        <f aca="false">IF($A8&lt;6,6-$A8,"")</f>
        <v>4</v>
      </c>
      <c r="H8" s="9" t="n">
        <f aca="false">IF($A8&lt;7,7-$A8,"")</f>
        <v>5</v>
      </c>
      <c r="I8" s="9" t="n">
        <f aca="false">8-$A8</f>
        <v>6</v>
      </c>
      <c r="J8" s="8" t="n">
        <f aca="false">I8+1</f>
        <v>7</v>
      </c>
      <c r="K8" s="8" t="n">
        <f aca="false">J8+1</f>
        <v>8</v>
      </c>
      <c r="L8" s="8" t="n">
        <f aca="false">K8+1</f>
        <v>9</v>
      </c>
      <c r="M8" s="8" t="n">
        <f aca="false">L8+1</f>
        <v>10</v>
      </c>
      <c r="N8" s="8" t="n">
        <f aca="false">M8+1</f>
        <v>11</v>
      </c>
      <c r="O8" s="9" t="n">
        <f aca="false">N8+1</f>
        <v>12</v>
      </c>
      <c r="P8" s="9" t="n">
        <f aca="false">O8+1</f>
        <v>13</v>
      </c>
      <c r="Q8" s="8" t="n">
        <f aca="false">P8+1</f>
        <v>14</v>
      </c>
      <c r="R8" s="8" t="n">
        <f aca="false">Q8+1</f>
        <v>15</v>
      </c>
      <c r="S8" s="8" t="n">
        <f aca="false">R8+1</f>
        <v>16</v>
      </c>
      <c r="T8" s="8" t="n">
        <f aca="false">S8+1</f>
        <v>17</v>
      </c>
      <c r="U8" s="8" t="n">
        <f aca="false">T8+1</f>
        <v>18</v>
      </c>
      <c r="V8" s="9" t="n">
        <f aca="false">U8+1</f>
        <v>19</v>
      </c>
      <c r="W8" s="9" t="n">
        <f aca="false">V8+1</f>
        <v>20</v>
      </c>
      <c r="X8" s="8" t="n">
        <f aca="false">W8+1</f>
        <v>21</v>
      </c>
      <c r="Y8" s="8" t="n">
        <f aca="false">X8+1</f>
        <v>22</v>
      </c>
      <c r="Z8" s="8" t="n">
        <f aca="false">Y8+1</f>
        <v>23</v>
      </c>
      <c r="AA8" s="8" t="n">
        <f aca="false">Z8+1</f>
        <v>24</v>
      </c>
      <c r="AB8" s="8" t="n">
        <f aca="false">AA8+1</f>
        <v>25</v>
      </c>
      <c r="AC8" s="9" t="n">
        <f aca="false">AB8+1</f>
        <v>26</v>
      </c>
      <c r="AD8" s="9" t="n">
        <f aca="false">AC8+1</f>
        <v>27</v>
      </c>
      <c r="AE8" s="8" t="n">
        <f aca="false">IF(30-$A8&gt;ORG.OPENOFFICE.DAYSINMONTH($A9),"",30-$A8)</f>
        <v>28</v>
      </c>
      <c r="AF8" s="8" t="n">
        <f aca="false">IF(31-$A8&gt;ORG.OPENOFFICE.DAYSINMONTH($A9),"",31-$A8)</f>
        <v>29</v>
      </c>
      <c r="AG8" s="8" t="n">
        <f aca="false">IF(32-$A8&gt;ORG.OPENOFFICE.DAYSINMONTH($A9),"",32-$A8)</f>
        <v>30</v>
      </c>
      <c r="AH8" s="8" t="n">
        <f aca="false">IF(33-$A8&gt;ORG.OPENOFFICE.DAYSINMONTH($A9),"",33-$A8)</f>
        <v>31</v>
      </c>
      <c r="AI8" s="8" t="str">
        <f aca="false">IF(34-$A8&gt;ORG.OPENOFFICE.DAYSINMONTH($A9),"",34-$A8)</f>
        <v/>
      </c>
      <c r="AJ8" s="9" t="str">
        <f aca="false">IF(35-$A8&gt;ORG.OPENOFFICE.DAYSINMONTH($A9),"",35-$A8)</f>
        <v/>
      </c>
      <c r="AK8" s="9" t="str">
        <f aca="false">IF(36-$A8&gt;ORG.OPENOFFICE.DAYSINMONTH($A9),"",36-$A8)</f>
        <v/>
      </c>
      <c r="AL8" s="8" t="str">
        <f aca="false">IF(37-$A8&gt;ORG.OPENOFFICE.DAYSINMONTH($A9),"",37-$A8)</f>
        <v/>
      </c>
      <c r="AM8" s="8" t="str">
        <f aca="false">IF(38-$A8&gt;ORG.OPENOFFICE.DAYSINMONTH($A9),"",38-$A8)</f>
        <v/>
      </c>
      <c r="AN8" s="7" t="s">
        <v>11</v>
      </c>
    </row>
    <row r="9" s="13" customFormat="true" ht="26.35" hidden="false" customHeight="true" outlineLevel="0" collapsed="false">
      <c r="A9" s="0" t="n">
        <f aca="false">DATE($B$3,3,1)</f>
        <v>40603</v>
      </c>
      <c r="B9" s="7"/>
      <c r="C9" s="11"/>
      <c r="D9" s="11"/>
      <c r="E9" s="11"/>
      <c r="F9" s="11"/>
      <c r="G9" s="11"/>
      <c r="H9" s="12"/>
      <c r="I9" s="12"/>
      <c r="J9" s="11"/>
      <c r="K9" s="11"/>
      <c r="L9" s="11"/>
      <c r="M9" s="11"/>
      <c r="N9" s="11"/>
      <c r="O9" s="12"/>
      <c r="P9" s="12"/>
      <c r="Q9" s="11"/>
      <c r="R9" s="11"/>
      <c r="S9" s="11"/>
      <c r="T9" s="11"/>
      <c r="U9" s="11"/>
      <c r="V9" s="12"/>
      <c r="W9" s="12"/>
      <c r="X9" s="11"/>
      <c r="Y9" s="11"/>
      <c r="Z9" s="11"/>
      <c r="AA9" s="11"/>
      <c r="AB9" s="11"/>
      <c r="AC9" s="12"/>
      <c r="AD9" s="12"/>
      <c r="AE9" s="11"/>
      <c r="AF9" s="11"/>
      <c r="AG9" s="11"/>
      <c r="AH9" s="11"/>
      <c r="AI9" s="11"/>
      <c r="AJ9" s="12"/>
      <c r="AK9" s="12"/>
      <c r="AL9" s="11"/>
      <c r="AM9" s="11"/>
      <c r="AN9" s="7"/>
    </row>
    <row r="10" s="10" customFormat="true" ht="11.35" hidden="false" customHeight="true" outlineLevel="0" collapsed="false">
      <c r="A10" s="0" t="n">
        <f aca="false">MOD(WEEKDAY(A11)+5,7)+1</f>
        <v>5</v>
      </c>
      <c r="B10" s="7" t="s">
        <v>12</v>
      </c>
      <c r="C10" s="8" t="str">
        <f aca="false">IF($A10=1,1,"")</f>
        <v/>
      </c>
      <c r="D10" s="8" t="str">
        <f aca="false">IF($A10&lt;3,3-$A10,"")</f>
        <v/>
      </c>
      <c r="E10" s="8" t="str">
        <f aca="false">IF($A10&lt;4,4-$A10,"")</f>
        <v/>
      </c>
      <c r="F10" s="8" t="str">
        <f aca="false">IF($A10&lt;5,5-$A10,"")</f>
        <v/>
      </c>
      <c r="G10" s="8" t="n">
        <f aca="false">IF($A10&lt;6,6-$A10,"")</f>
        <v>1</v>
      </c>
      <c r="H10" s="9" t="n">
        <f aca="false">IF($A10&lt;7,7-$A10,"")</f>
        <v>2</v>
      </c>
      <c r="I10" s="9" t="n">
        <f aca="false">8-$A10</f>
        <v>3</v>
      </c>
      <c r="J10" s="8" t="n">
        <f aca="false">I10+1</f>
        <v>4</v>
      </c>
      <c r="K10" s="8" t="n">
        <f aca="false">J10+1</f>
        <v>5</v>
      </c>
      <c r="L10" s="8" t="n">
        <f aca="false">K10+1</f>
        <v>6</v>
      </c>
      <c r="M10" s="8" t="n">
        <f aca="false">L10+1</f>
        <v>7</v>
      </c>
      <c r="N10" s="8" t="n">
        <f aca="false">M10+1</f>
        <v>8</v>
      </c>
      <c r="O10" s="9" t="n">
        <f aca="false">N10+1</f>
        <v>9</v>
      </c>
      <c r="P10" s="9" t="n">
        <f aca="false">O10+1</f>
        <v>10</v>
      </c>
      <c r="Q10" s="8" t="n">
        <f aca="false">P10+1</f>
        <v>11</v>
      </c>
      <c r="R10" s="8" t="n">
        <f aca="false">Q10+1</f>
        <v>12</v>
      </c>
      <c r="S10" s="8" t="n">
        <f aca="false">R10+1</f>
        <v>13</v>
      </c>
      <c r="T10" s="8" t="n">
        <f aca="false">S10+1</f>
        <v>14</v>
      </c>
      <c r="U10" s="8" t="n">
        <f aca="false">T10+1</f>
        <v>15</v>
      </c>
      <c r="V10" s="9" t="n">
        <f aca="false">U10+1</f>
        <v>16</v>
      </c>
      <c r="W10" s="9" t="n">
        <f aca="false">V10+1</f>
        <v>17</v>
      </c>
      <c r="X10" s="8" t="n">
        <f aca="false">W10+1</f>
        <v>18</v>
      </c>
      <c r="Y10" s="8" t="n">
        <f aca="false">X10+1</f>
        <v>19</v>
      </c>
      <c r="Z10" s="8" t="n">
        <f aca="false">Y10+1</f>
        <v>20</v>
      </c>
      <c r="AA10" s="8" t="n">
        <f aca="false">Z10+1</f>
        <v>21</v>
      </c>
      <c r="AB10" s="8" t="n">
        <f aca="false">AA10+1</f>
        <v>22</v>
      </c>
      <c r="AC10" s="9" t="n">
        <f aca="false">AB10+1</f>
        <v>23</v>
      </c>
      <c r="AD10" s="9" t="n">
        <f aca="false">AC10+1</f>
        <v>24</v>
      </c>
      <c r="AE10" s="8" t="n">
        <f aca="false">IF(30-$A10&gt;ORG.OPENOFFICE.DAYSINMONTH($A11),"",30-$A10)</f>
        <v>25</v>
      </c>
      <c r="AF10" s="8" t="n">
        <f aca="false">IF(31-$A10&gt;ORG.OPENOFFICE.DAYSINMONTH($A11),"",31-$A10)</f>
        <v>26</v>
      </c>
      <c r="AG10" s="8" t="n">
        <f aca="false">IF(32-$A10&gt;ORG.OPENOFFICE.DAYSINMONTH($A11),"",32-$A10)</f>
        <v>27</v>
      </c>
      <c r="AH10" s="8" t="n">
        <f aca="false">IF(33-$A10&gt;ORG.OPENOFFICE.DAYSINMONTH($A11),"",33-$A10)</f>
        <v>28</v>
      </c>
      <c r="AI10" s="8" t="n">
        <f aca="false">IF(34-$A10&gt;ORG.OPENOFFICE.DAYSINMONTH($A11),"",34-$A10)</f>
        <v>29</v>
      </c>
      <c r="AJ10" s="9" t="n">
        <f aca="false">IF(35-$A10&gt;ORG.OPENOFFICE.DAYSINMONTH($A11),"",35-$A10)</f>
        <v>30</v>
      </c>
      <c r="AK10" s="9" t="str">
        <f aca="false">IF(36-$A10&gt;ORG.OPENOFFICE.DAYSINMONTH($A11),"",36-$A10)</f>
        <v/>
      </c>
      <c r="AL10" s="8" t="str">
        <f aca="false">IF(37-$A10&gt;ORG.OPENOFFICE.DAYSINMONTH($A11),"",37-$A10)</f>
        <v/>
      </c>
      <c r="AM10" s="8" t="str">
        <f aca="false">IF(38-$A10&gt;ORG.OPENOFFICE.DAYSINMONTH($A11),"",38-$A10)</f>
        <v/>
      </c>
      <c r="AN10" s="7" t="s">
        <v>12</v>
      </c>
    </row>
    <row r="11" s="13" customFormat="true" ht="26.35" hidden="false" customHeight="true" outlineLevel="0" collapsed="false">
      <c r="A11" s="0" t="n">
        <f aca="false">DATE($B$3,4,1)</f>
        <v>40634</v>
      </c>
      <c r="B11" s="7"/>
      <c r="C11" s="11"/>
      <c r="D11" s="11"/>
      <c r="E11" s="11"/>
      <c r="F11" s="11"/>
      <c r="G11" s="11"/>
      <c r="H11" s="12"/>
      <c r="I11" s="12"/>
      <c r="J11" s="11"/>
      <c r="K11" s="11"/>
      <c r="L11" s="11"/>
      <c r="M11" s="11"/>
      <c r="N11" s="11"/>
      <c r="O11" s="12"/>
      <c r="P11" s="12"/>
      <c r="Q11" s="11"/>
      <c r="R11" s="11"/>
      <c r="S11" s="11"/>
      <c r="T11" s="11"/>
      <c r="U11" s="11"/>
      <c r="V11" s="12"/>
      <c r="W11" s="12"/>
      <c r="X11" s="11"/>
      <c r="Y11" s="11"/>
      <c r="Z11" s="11"/>
      <c r="AA11" s="11"/>
      <c r="AB11" s="11"/>
      <c r="AC11" s="12"/>
      <c r="AD11" s="12"/>
      <c r="AE11" s="11"/>
      <c r="AF11" s="11"/>
      <c r="AG11" s="11"/>
      <c r="AH11" s="11"/>
      <c r="AI11" s="11"/>
      <c r="AJ11" s="12"/>
      <c r="AK11" s="12"/>
      <c r="AL11" s="11"/>
      <c r="AM11" s="11"/>
      <c r="AN11" s="7"/>
    </row>
    <row r="12" s="10" customFormat="true" ht="11.35" hidden="false" customHeight="true" outlineLevel="0" collapsed="false">
      <c r="A12" s="0" t="n">
        <f aca="false">MOD(WEEKDAY(A13)+5,7)+1</f>
        <v>7</v>
      </c>
      <c r="B12" s="7" t="s">
        <v>13</v>
      </c>
      <c r="C12" s="8" t="str">
        <f aca="false">IF($A12=1,1,"")</f>
        <v/>
      </c>
      <c r="D12" s="8" t="str">
        <f aca="false">IF($A12&lt;3,3-$A12,"")</f>
        <v/>
      </c>
      <c r="E12" s="8" t="str">
        <f aca="false">IF($A12&lt;4,4-$A12,"")</f>
        <v/>
      </c>
      <c r="F12" s="8" t="str">
        <f aca="false">IF($A12&lt;5,5-$A12,"")</f>
        <v/>
      </c>
      <c r="G12" s="8" t="str">
        <f aca="false">IF($A12&lt;6,6-$A12,"")</f>
        <v/>
      </c>
      <c r="H12" s="9" t="str">
        <f aca="false">IF($A12&lt;7,7-$A12,"")</f>
        <v/>
      </c>
      <c r="I12" s="9" t="n">
        <f aca="false">8-$A12</f>
        <v>1</v>
      </c>
      <c r="J12" s="8" t="n">
        <f aca="false">I12+1</f>
        <v>2</v>
      </c>
      <c r="K12" s="8" t="n">
        <f aca="false">J12+1</f>
        <v>3</v>
      </c>
      <c r="L12" s="8" t="n">
        <f aca="false">K12+1</f>
        <v>4</v>
      </c>
      <c r="M12" s="8" t="n">
        <f aca="false">L12+1</f>
        <v>5</v>
      </c>
      <c r="N12" s="8" t="n">
        <f aca="false">M12+1</f>
        <v>6</v>
      </c>
      <c r="O12" s="9" t="n">
        <f aca="false">N12+1</f>
        <v>7</v>
      </c>
      <c r="P12" s="9" t="n">
        <f aca="false">O12+1</f>
        <v>8</v>
      </c>
      <c r="Q12" s="8" t="n">
        <f aca="false">P12+1</f>
        <v>9</v>
      </c>
      <c r="R12" s="8" t="n">
        <f aca="false">Q12+1</f>
        <v>10</v>
      </c>
      <c r="S12" s="8" t="n">
        <f aca="false">R12+1</f>
        <v>11</v>
      </c>
      <c r="T12" s="8" t="n">
        <f aca="false">S12+1</f>
        <v>12</v>
      </c>
      <c r="U12" s="8" t="n">
        <f aca="false">T12+1</f>
        <v>13</v>
      </c>
      <c r="V12" s="9" t="n">
        <f aca="false">U12+1</f>
        <v>14</v>
      </c>
      <c r="W12" s="9" t="n">
        <f aca="false">V12+1</f>
        <v>15</v>
      </c>
      <c r="X12" s="8" t="n">
        <f aca="false">W12+1</f>
        <v>16</v>
      </c>
      <c r="Y12" s="8" t="n">
        <f aca="false">X12+1</f>
        <v>17</v>
      </c>
      <c r="Z12" s="8" t="n">
        <f aca="false">Y12+1</f>
        <v>18</v>
      </c>
      <c r="AA12" s="8" t="n">
        <f aca="false">Z12+1</f>
        <v>19</v>
      </c>
      <c r="AB12" s="8" t="n">
        <f aca="false">AA12+1</f>
        <v>20</v>
      </c>
      <c r="AC12" s="9" t="n">
        <f aca="false">AB12+1</f>
        <v>21</v>
      </c>
      <c r="AD12" s="9" t="n">
        <f aca="false">AC12+1</f>
        <v>22</v>
      </c>
      <c r="AE12" s="8" t="n">
        <f aca="false">IF(30-$A12&gt;ORG.OPENOFFICE.DAYSINMONTH($A13),"",30-$A12)</f>
        <v>23</v>
      </c>
      <c r="AF12" s="8" t="n">
        <f aca="false">IF(31-$A12&gt;ORG.OPENOFFICE.DAYSINMONTH($A13),"",31-$A12)</f>
        <v>24</v>
      </c>
      <c r="AG12" s="8" t="n">
        <f aca="false">IF(32-$A12&gt;ORG.OPENOFFICE.DAYSINMONTH($A13),"",32-$A12)</f>
        <v>25</v>
      </c>
      <c r="AH12" s="8" t="n">
        <f aca="false">IF(33-$A12&gt;ORG.OPENOFFICE.DAYSINMONTH($A13),"",33-$A12)</f>
        <v>26</v>
      </c>
      <c r="AI12" s="8" t="n">
        <f aca="false">IF(34-$A12&gt;ORG.OPENOFFICE.DAYSINMONTH($A13),"",34-$A12)</f>
        <v>27</v>
      </c>
      <c r="AJ12" s="9" t="n">
        <f aca="false">IF(35-$A12&gt;ORG.OPENOFFICE.DAYSINMONTH($A13),"",35-$A12)</f>
        <v>28</v>
      </c>
      <c r="AK12" s="9" t="n">
        <f aca="false">IF(36-$A12&gt;ORG.OPENOFFICE.DAYSINMONTH($A13),"",36-$A12)</f>
        <v>29</v>
      </c>
      <c r="AL12" s="8" t="n">
        <f aca="false">IF(37-$A12&gt;ORG.OPENOFFICE.DAYSINMONTH($A13),"",37-$A12)</f>
        <v>30</v>
      </c>
      <c r="AM12" s="8" t="n">
        <f aca="false">IF(38-$A12&gt;ORG.OPENOFFICE.DAYSINMONTH($A13),"",38-$A12)</f>
        <v>31</v>
      </c>
      <c r="AN12" s="7" t="s">
        <v>13</v>
      </c>
    </row>
    <row r="13" s="13" customFormat="true" ht="26.35" hidden="false" customHeight="true" outlineLevel="0" collapsed="false">
      <c r="A13" s="0" t="n">
        <f aca="false">DATE($B$3,5,1)</f>
        <v>40664</v>
      </c>
      <c r="B13" s="7"/>
      <c r="C13" s="11"/>
      <c r="D13" s="11"/>
      <c r="E13" s="11"/>
      <c r="F13" s="11"/>
      <c r="G13" s="11"/>
      <c r="H13" s="12"/>
      <c r="I13" s="12"/>
      <c r="J13" s="11"/>
      <c r="K13" s="11"/>
      <c r="L13" s="11"/>
      <c r="M13" s="11"/>
      <c r="N13" s="11"/>
      <c r="O13" s="12"/>
      <c r="P13" s="12"/>
      <c r="Q13" s="11"/>
      <c r="R13" s="11"/>
      <c r="S13" s="11"/>
      <c r="T13" s="11"/>
      <c r="U13" s="11"/>
      <c r="V13" s="12"/>
      <c r="W13" s="12"/>
      <c r="X13" s="11"/>
      <c r="Y13" s="11"/>
      <c r="Z13" s="11"/>
      <c r="AA13" s="11"/>
      <c r="AB13" s="11"/>
      <c r="AC13" s="12"/>
      <c r="AD13" s="12"/>
      <c r="AE13" s="11"/>
      <c r="AF13" s="11"/>
      <c r="AG13" s="11"/>
      <c r="AH13" s="11"/>
      <c r="AI13" s="11"/>
      <c r="AJ13" s="12"/>
      <c r="AK13" s="12"/>
      <c r="AL13" s="11"/>
      <c r="AM13" s="11"/>
      <c r="AN13" s="7"/>
    </row>
    <row r="14" s="10" customFormat="true" ht="11.35" hidden="false" customHeight="true" outlineLevel="0" collapsed="false">
      <c r="A14" s="0" t="n">
        <f aca="false">MOD(WEEKDAY(A15)+5,7)+1</f>
        <v>3</v>
      </c>
      <c r="B14" s="7" t="s">
        <v>14</v>
      </c>
      <c r="C14" s="8" t="str">
        <f aca="false">IF($A14=1,1,"")</f>
        <v/>
      </c>
      <c r="D14" s="8" t="str">
        <f aca="false">IF($A14&lt;3,3-$A14,"")</f>
        <v/>
      </c>
      <c r="E14" s="8" t="n">
        <f aca="false">IF($A14&lt;4,4-$A14,"")</f>
        <v>1</v>
      </c>
      <c r="F14" s="8" t="n">
        <f aca="false">IF($A14&lt;5,5-$A14,"")</f>
        <v>2</v>
      </c>
      <c r="G14" s="8" t="n">
        <f aca="false">IF($A14&lt;6,6-$A14,"")</f>
        <v>3</v>
      </c>
      <c r="H14" s="9" t="n">
        <f aca="false">IF($A14&lt;7,7-$A14,"")</f>
        <v>4</v>
      </c>
      <c r="I14" s="9" t="n">
        <f aca="false">8-$A14</f>
        <v>5</v>
      </c>
      <c r="J14" s="8" t="n">
        <f aca="false">I14+1</f>
        <v>6</v>
      </c>
      <c r="K14" s="8" t="n">
        <f aca="false">J14+1</f>
        <v>7</v>
      </c>
      <c r="L14" s="8" t="n">
        <f aca="false">K14+1</f>
        <v>8</v>
      </c>
      <c r="M14" s="8" t="n">
        <f aca="false">L14+1</f>
        <v>9</v>
      </c>
      <c r="N14" s="8" t="n">
        <f aca="false">M14+1</f>
        <v>10</v>
      </c>
      <c r="O14" s="9" t="n">
        <f aca="false">N14+1</f>
        <v>11</v>
      </c>
      <c r="P14" s="9" t="n">
        <f aca="false">O14+1</f>
        <v>12</v>
      </c>
      <c r="Q14" s="8" t="n">
        <f aca="false">P14+1</f>
        <v>13</v>
      </c>
      <c r="R14" s="8" t="n">
        <f aca="false">Q14+1</f>
        <v>14</v>
      </c>
      <c r="S14" s="8" t="n">
        <f aca="false">R14+1</f>
        <v>15</v>
      </c>
      <c r="T14" s="8" t="n">
        <f aca="false">S14+1</f>
        <v>16</v>
      </c>
      <c r="U14" s="8" t="n">
        <f aca="false">T14+1</f>
        <v>17</v>
      </c>
      <c r="V14" s="9" t="n">
        <f aca="false">U14+1</f>
        <v>18</v>
      </c>
      <c r="W14" s="9" t="n">
        <f aca="false">V14+1</f>
        <v>19</v>
      </c>
      <c r="X14" s="8" t="n">
        <f aca="false">W14+1</f>
        <v>20</v>
      </c>
      <c r="Y14" s="8" t="n">
        <f aca="false">X14+1</f>
        <v>21</v>
      </c>
      <c r="Z14" s="8" t="n">
        <f aca="false">Y14+1</f>
        <v>22</v>
      </c>
      <c r="AA14" s="8" t="n">
        <f aca="false">Z14+1</f>
        <v>23</v>
      </c>
      <c r="AB14" s="8" t="n">
        <f aca="false">AA14+1</f>
        <v>24</v>
      </c>
      <c r="AC14" s="9" t="n">
        <f aca="false">AB14+1</f>
        <v>25</v>
      </c>
      <c r="AD14" s="9" t="n">
        <f aca="false">AC14+1</f>
        <v>26</v>
      </c>
      <c r="AE14" s="8" t="n">
        <f aca="false">IF(30-$A14&gt;ORG.OPENOFFICE.DAYSINMONTH($A15),"",30-$A14)</f>
        <v>27</v>
      </c>
      <c r="AF14" s="8" t="n">
        <f aca="false">IF(31-$A14&gt;ORG.OPENOFFICE.DAYSINMONTH($A15),"",31-$A14)</f>
        <v>28</v>
      </c>
      <c r="AG14" s="8" t="n">
        <f aca="false">IF(32-$A14&gt;ORG.OPENOFFICE.DAYSINMONTH($A15),"",32-$A14)</f>
        <v>29</v>
      </c>
      <c r="AH14" s="8" t="n">
        <f aca="false">IF(33-$A14&gt;ORG.OPENOFFICE.DAYSINMONTH($A15),"",33-$A14)</f>
        <v>30</v>
      </c>
      <c r="AI14" s="8" t="str">
        <f aca="false">IF(34-$A14&gt;ORG.OPENOFFICE.DAYSINMONTH($A15),"",34-$A14)</f>
        <v/>
      </c>
      <c r="AJ14" s="9" t="str">
        <f aca="false">IF(35-$A14&gt;ORG.OPENOFFICE.DAYSINMONTH($A15),"",35-$A14)</f>
        <v/>
      </c>
      <c r="AK14" s="9" t="str">
        <f aca="false">IF(36-$A14&gt;ORG.OPENOFFICE.DAYSINMONTH($A15),"",36-$A14)</f>
        <v/>
      </c>
      <c r="AL14" s="8" t="str">
        <f aca="false">IF(37-$A14&gt;ORG.OPENOFFICE.DAYSINMONTH($A15),"",37-$A14)</f>
        <v/>
      </c>
      <c r="AM14" s="8" t="str">
        <f aca="false">IF(38-$A14&gt;ORG.OPENOFFICE.DAYSINMONTH($A15),"",38-$A14)</f>
        <v/>
      </c>
      <c r="AN14" s="7" t="s">
        <v>14</v>
      </c>
    </row>
    <row r="15" s="13" customFormat="true" ht="26.35" hidden="false" customHeight="true" outlineLevel="0" collapsed="false">
      <c r="A15" s="0" t="n">
        <f aca="false">DATE($B$3,6,1)</f>
        <v>40695</v>
      </c>
      <c r="B15" s="7"/>
      <c r="C15" s="11"/>
      <c r="D15" s="11"/>
      <c r="E15" s="11"/>
      <c r="F15" s="11"/>
      <c r="G15" s="11"/>
      <c r="H15" s="12"/>
      <c r="I15" s="12"/>
      <c r="J15" s="11"/>
      <c r="K15" s="11"/>
      <c r="L15" s="11"/>
      <c r="M15" s="11"/>
      <c r="N15" s="11"/>
      <c r="O15" s="12"/>
      <c r="P15" s="12"/>
      <c r="Q15" s="11"/>
      <c r="R15" s="11"/>
      <c r="S15" s="11"/>
      <c r="T15" s="11"/>
      <c r="U15" s="11"/>
      <c r="V15" s="12"/>
      <c r="W15" s="12"/>
      <c r="X15" s="11"/>
      <c r="Y15" s="11"/>
      <c r="Z15" s="11"/>
      <c r="AA15" s="11"/>
      <c r="AB15" s="11"/>
      <c r="AC15" s="12"/>
      <c r="AD15" s="12"/>
      <c r="AE15" s="11"/>
      <c r="AF15" s="11"/>
      <c r="AG15" s="11"/>
      <c r="AH15" s="11"/>
      <c r="AI15" s="11"/>
      <c r="AJ15" s="12"/>
      <c r="AK15" s="12"/>
      <c r="AL15" s="11"/>
      <c r="AM15" s="11"/>
      <c r="AN15" s="7"/>
    </row>
    <row r="16" s="10" customFormat="true" ht="11.35" hidden="false" customHeight="true" outlineLevel="0" collapsed="false">
      <c r="A16" s="0" t="n">
        <f aca="false">MOD(WEEKDAY(A17)+5,7)+1</f>
        <v>5</v>
      </c>
      <c r="B16" s="7" t="s">
        <v>15</v>
      </c>
      <c r="C16" s="8" t="str">
        <f aca="false">IF($A16=1,1,"")</f>
        <v/>
      </c>
      <c r="D16" s="8" t="str">
        <f aca="false">IF($A16&lt;3,3-$A16,"")</f>
        <v/>
      </c>
      <c r="E16" s="8" t="str">
        <f aca="false">IF($A16&lt;4,4-$A16,"")</f>
        <v/>
      </c>
      <c r="F16" s="8" t="str">
        <f aca="false">IF($A16&lt;5,5-$A16,"")</f>
        <v/>
      </c>
      <c r="G16" s="8" t="n">
        <f aca="false">IF($A16&lt;6,6-$A16,"")</f>
        <v>1</v>
      </c>
      <c r="H16" s="9" t="n">
        <f aca="false">IF($A16&lt;7,7-$A16,"")</f>
        <v>2</v>
      </c>
      <c r="I16" s="9" t="n">
        <f aca="false">8-$A16</f>
        <v>3</v>
      </c>
      <c r="J16" s="8" t="n">
        <f aca="false">I16+1</f>
        <v>4</v>
      </c>
      <c r="K16" s="8" t="n">
        <f aca="false">J16+1</f>
        <v>5</v>
      </c>
      <c r="L16" s="8" t="n">
        <f aca="false">K16+1</f>
        <v>6</v>
      </c>
      <c r="M16" s="8" t="n">
        <f aca="false">L16+1</f>
        <v>7</v>
      </c>
      <c r="N16" s="8" t="n">
        <f aca="false">M16+1</f>
        <v>8</v>
      </c>
      <c r="O16" s="9" t="n">
        <f aca="false">N16+1</f>
        <v>9</v>
      </c>
      <c r="P16" s="9" t="n">
        <f aca="false">O16+1</f>
        <v>10</v>
      </c>
      <c r="Q16" s="8" t="n">
        <f aca="false">P16+1</f>
        <v>11</v>
      </c>
      <c r="R16" s="8" t="n">
        <f aca="false">Q16+1</f>
        <v>12</v>
      </c>
      <c r="S16" s="8" t="n">
        <f aca="false">R16+1</f>
        <v>13</v>
      </c>
      <c r="T16" s="8" t="n">
        <f aca="false">S16+1</f>
        <v>14</v>
      </c>
      <c r="U16" s="8" t="n">
        <f aca="false">T16+1</f>
        <v>15</v>
      </c>
      <c r="V16" s="9" t="n">
        <f aca="false">U16+1</f>
        <v>16</v>
      </c>
      <c r="W16" s="9" t="n">
        <f aca="false">V16+1</f>
        <v>17</v>
      </c>
      <c r="X16" s="8" t="n">
        <f aca="false">W16+1</f>
        <v>18</v>
      </c>
      <c r="Y16" s="8" t="n">
        <f aca="false">X16+1</f>
        <v>19</v>
      </c>
      <c r="Z16" s="8" t="n">
        <f aca="false">Y16+1</f>
        <v>20</v>
      </c>
      <c r="AA16" s="8" t="n">
        <f aca="false">Z16+1</f>
        <v>21</v>
      </c>
      <c r="AB16" s="8" t="n">
        <f aca="false">AA16+1</f>
        <v>22</v>
      </c>
      <c r="AC16" s="9" t="n">
        <f aca="false">AB16+1</f>
        <v>23</v>
      </c>
      <c r="AD16" s="9" t="n">
        <f aca="false">AC16+1</f>
        <v>24</v>
      </c>
      <c r="AE16" s="8" t="n">
        <f aca="false">IF(30-$A16&gt;ORG.OPENOFFICE.DAYSINMONTH($A17),"",30-$A16)</f>
        <v>25</v>
      </c>
      <c r="AF16" s="8" t="n">
        <f aca="false">IF(31-$A16&gt;ORG.OPENOFFICE.DAYSINMONTH($A17),"",31-$A16)</f>
        <v>26</v>
      </c>
      <c r="AG16" s="8" t="n">
        <f aca="false">IF(32-$A16&gt;ORG.OPENOFFICE.DAYSINMONTH($A17),"",32-$A16)</f>
        <v>27</v>
      </c>
      <c r="AH16" s="8" t="n">
        <f aca="false">IF(33-$A16&gt;ORG.OPENOFFICE.DAYSINMONTH($A17),"",33-$A16)</f>
        <v>28</v>
      </c>
      <c r="AI16" s="8" t="n">
        <f aca="false">IF(34-$A16&gt;ORG.OPENOFFICE.DAYSINMONTH($A17),"",34-$A16)</f>
        <v>29</v>
      </c>
      <c r="AJ16" s="9" t="n">
        <f aca="false">IF(35-$A16&gt;ORG.OPENOFFICE.DAYSINMONTH($A17),"",35-$A16)</f>
        <v>30</v>
      </c>
      <c r="AK16" s="9" t="n">
        <f aca="false">IF(36-$A16&gt;ORG.OPENOFFICE.DAYSINMONTH($A17),"",36-$A16)</f>
        <v>31</v>
      </c>
      <c r="AL16" s="8" t="str">
        <f aca="false">IF(37-$A16&gt;ORG.OPENOFFICE.DAYSINMONTH($A17),"",37-$A16)</f>
        <v/>
      </c>
      <c r="AM16" s="8" t="str">
        <f aca="false">IF(38-$A16&gt;ORG.OPENOFFICE.DAYSINMONTH($A17),"",38-$A16)</f>
        <v/>
      </c>
      <c r="AN16" s="7" t="s">
        <v>15</v>
      </c>
    </row>
    <row r="17" s="13" customFormat="true" ht="26.35" hidden="false" customHeight="true" outlineLevel="0" collapsed="false">
      <c r="A17" s="0" t="n">
        <f aca="false">DATE($B$3,7,1)</f>
        <v>40725</v>
      </c>
      <c r="B17" s="7"/>
      <c r="C17" s="11"/>
      <c r="D17" s="11"/>
      <c r="E17" s="11"/>
      <c r="F17" s="11"/>
      <c r="G17" s="11"/>
      <c r="H17" s="12"/>
      <c r="I17" s="12"/>
      <c r="J17" s="11"/>
      <c r="K17" s="11"/>
      <c r="L17" s="11"/>
      <c r="M17" s="11"/>
      <c r="N17" s="11"/>
      <c r="O17" s="12"/>
      <c r="P17" s="12"/>
      <c r="Q17" s="11"/>
      <c r="R17" s="11"/>
      <c r="S17" s="11"/>
      <c r="T17" s="11"/>
      <c r="U17" s="11"/>
      <c r="V17" s="12"/>
      <c r="W17" s="12"/>
      <c r="X17" s="11"/>
      <c r="Y17" s="11"/>
      <c r="Z17" s="11"/>
      <c r="AA17" s="11"/>
      <c r="AB17" s="11"/>
      <c r="AC17" s="12"/>
      <c r="AD17" s="12"/>
      <c r="AE17" s="11"/>
      <c r="AF17" s="11"/>
      <c r="AG17" s="11"/>
      <c r="AH17" s="11"/>
      <c r="AI17" s="11"/>
      <c r="AJ17" s="12"/>
      <c r="AK17" s="12"/>
      <c r="AL17" s="11"/>
      <c r="AM17" s="11"/>
      <c r="AN17" s="7"/>
    </row>
    <row r="18" s="10" customFormat="true" ht="11.35" hidden="false" customHeight="true" outlineLevel="0" collapsed="false">
      <c r="A18" s="0" t="n">
        <f aca="false">MOD(WEEKDAY(A19)+5,7)+1</f>
        <v>1</v>
      </c>
      <c r="B18" s="7" t="s">
        <v>16</v>
      </c>
      <c r="C18" s="8" t="n">
        <f aca="false">IF($A18=1,1,"")</f>
        <v>1</v>
      </c>
      <c r="D18" s="8" t="n">
        <f aca="false">IF($A18&lt;3,3-$A18,"")</f>
        <v>2</v>
      </c>
      <c r="E18" s="8" t="n">
        <f aca="false">IF($A18&lt;4,4-$A18,"")</f>
        <v>3</v>
      </c>
      <c r="F18" s="8" t="n">
        <f aca="false">IF($A18&lt;5,5-$A18,"")</f>
        <v>4</v>
      </c>
      <c r="G18" s="8" t="n">
        <f aca="false">IF($A18&lt;6,6-$A18,"")</f>
        <v>5</v>
      </c>
      <c r="H18" s="9" t="n">
        <f aca="false">IF($A18&lt;7,7-$A18,"")</f>
        <v>6</v>
      </c>
      <c r="I18" s="9" t="n">
        <f aca="false">8-$A18</f>
        <v>7</v>
      </c>
      <c r="J18" s="8" t="n">
        <f aca="false">I18+1</f>
        <v>8</v>
      </c>
      <c r="K18" s="8" t="n">
        <f aca="false">J18+1</f>
        <v>9</v>
      </c>
      <c r="L18" s="8" t="n">
        <f aca="false">K18+1</f>
        <v>10</v>
      </c>
      <c r="M18" s="8" t="n">
        <f aca="false">L18+1</f>
        <v>11</v>
      </c>
      <c r="N18" s="8" t="n">
        <f aca="false">M18+1</f>
        <v>12</v>
      </c>
      <c r="O18" s="9" t="n">
        <f aca="false">N18+1</f>
        <v>13</v>
      </c>
      <c r="P18" s="9" t="n">
        <f aca="false">O18+1</f>
        <v>14</v>
      </c>
      <c r="Q18" s="8" t="n">
        <f aca="false">P18+1</f>
        <v>15</v>
      </c>
      <c r="R18" s="8" t="n">
        <f aca="false">Q18+1</f>
        <v>16</v>
      </c>
      <c r="S18" s="8" t="n">
        <f aca="false">R18+1</f>
        <v>17</v>
      </c>
      <c r="T18" s="8" t="n">
        <f aca="false">S18+1</f>
        <v>18</v>
      </c>
      <c r="U18" s="8" t="n">
        <f aca="false">T18+1</f>
        <v>19</v>
      </c>
      <c r="V18" s="9" t="n">
        <f aca="false">U18+1</f>
        <v>20</v>
      </c>
      <c r="W18" s="9" t="n">
        <f aca="false">V18+1</f>
        <v>21</v>
      </c>
      <c r="X18" s="8" t="n">
        <f aca="false">W18+1</f>
        <v>22</v>
      </c>
      <c r="Y18" s="8" t="n">
        <f aca="false">X18+1</f>
        <v>23</v>
      </c>
      <c r="Z18" s="8" t="n">
        <f aca="false">Y18+1</f>
        <v>24</v>
      </c>
      <c r="AA18" s="8" t="n">
        <f aca="false">Z18+1</f>
        <v>25</v>
      </c>
      <c r="AB18" s="8" t="n">
        <f aca="false">AA18+1</f>
        <v>26</v>
      </c>
      <c r="AC18" s="9" t="n">
        <f aca="false">AB18+1</f>
        <v>27</v>
      </c>
      <c r="AD18" s="9" t="n">
        <f aca="false">AC18+1</f>
        <v>28</v>
      </c>
      <c r="AE18" s="8" t="n">
        <f aca="false">IF(30-$A18&gt;ORG.OPENOFFICE.DAYSINMONTH($A19),"",30-$A18)</f>
        <v>29</v>
      </c>
      <c r="AF18" s="8" t="n">
        <f aca="false">IF(31-$A18&gt;ORG.OPENOFFICE.DAYSINMONTH($A19),"",31-$A18)</f>
        <v>30</v>
      </c>
      <c r="AG18" s="8" t="n">
        <f aca="false">IF(32-$A18&gt;ORG.OPENOFFICE.DAYSINMONTH($A19),"",32-$A18)</f>
        <v>31</v>
      </c>
      <c r="AH18" s="8" t="str">
        <f aca="false">IF(33-$A18&gt;ORG.OPENOFFICE.DAYSINMONTH($A19),"",33-$A18)</f>
        <v/>
      </c>
      <c r="AI18" s="8" t="str">
        <f aca="false">IF(34-$A18&gt;ORG.OPENOFFICE.DAYSINMONTH($A19),"",34-$A18)</f>
        <v/>
      </c>
      <c r="AJ18" s="9" t="str">
        <f aca="false">IF(35-$A18&gt;ORG.OPENOFFICE.DAYSINMONTH($A19),"",35-$A18)</f>
        <v/>
      </c>
      <c r="AK18" s="9" t="str">
        <f aca="false">IF(36-$A18&gt;ORG.OPENOFFICE.DAYSINMONTH($A19),"",36-$A18)</f>
        <v/>
      </c>
      <c r="AL18" s="8" t="str">
        <f aca="false">IF(37-$A18&gt;ORG.OPENOFFICE.DAYSINMONTH($A19),"",37-$A18)</f>
        <v/>
      </c>
      <c r="AM18" s="8" t="str">
        <f aca="false">IF(38-$A18&gt;ORG.OPENOFFICE.DAYSINMONTH($A19),"",38-$A18)</f>
        <v/>
      </c>
      <c r="AN18" s="7" t="s">
        <v>16</v>
      </c>
    </row>
    <row r="19" s="13" customFormat="true" ht="26.35" hidden="false" customHeight="true" outlineLevel="0" collapsed="false">
      <c r="A19" s="0" t="n">
        <f aca="false">DATE($B$3,8,1)</f>
        <v>40756</v>
      </c>
      <c r="B19" s="7"/>
      <c r="C19" s="11"/>
      <c r="D19" s="11"/>
      <c r="E19" s="11"/>
      <c r="F19" s="11"/>
      <c r="G19" s="11"/>
      <c r="H19" s="12"/>
      <c r="I19" s="12"/>
      <c r="J19" s="11"/>
      <c r="K19" s="11"/>
      <c r="L19" s="11"/>
      <c r="M19" s="11"/>
      <c r="N19" s="11"/>
      <c r="O19" s="12"/>
      <c r="P19" s="12"/>
      <c r="Q19" s="11"/>
      <c r="R19" s="11"/>
      <c r="S19" s="11"/>
      <c r="T19" s="11"/>
      <c r="U19" s="11"/>
      <c r="V19" s="12"/>
      <c r="W19" s="12"/>
      <c r="X19" s="11"/>
      <c r="Y19" s="11"/>
      <c r="Z19" s="11"/>
      <c r="AA19" s="11"/>
      <c r="AB19" s="11"/>
      <c r="AC19" s="12"/>
      <c r="AD19" s="12"/>
      <c r="AE19" s="11"/>
      <c r="AF19" s="11"/>
      <c r="AG19" s="11"/>
      <c r="AH19" s="11"/>
      <c r="AI19" s="11"/>
      <c r="AJ19" s="12"/>
      <c r="AK19" s="12"/>
      <c r="AL19" s="11"/>
      <c r="AM19" s="11"/>
      <c r="AN19" s="7"/>
    </row>
    <row r="20" s="10" customFormat="true" ht="11.35" hidden="false" customHeight="true" outlineLevel="0" collapsed="false">
      <c r="A20" s="0" t="n">
        <f aca="false">MOD(WEEKDAY(A21)+5,7)+1</f>
        <v>4</v>
      </c>
      <c r="B20" s="7" t="s">
        <v>17</v>
      </c>
      <c r="C20" s="8" t="str">
        <f aca="false">IF($A20=1,1,"")</f>
        <v/>
      </c>
      <c r="D20" s="8" t="str">
        <f aca="false">IF($A20&lt;3,3-$A20,"")</f>
        <v/>
      </c>
      <c r="E20" s="8" t="str">
        <f aca="false">IF($A20&lt;4,4-$A20,"")</f>
        <v/>
      </c>
      <c r="F20" s="8" t="n">
        <f aca="false">IF($A20&lt;5,5-$A20,"")</f>
        <v>1</v>
      </c>
      <c r="G20" s="8" t="n">
        <f aca="false">IF($A20&lt;6,6-$A20,"")</f>
        <v>2</v>
      </c>
      <c r="H20" s="9" t="n">
        <f aca="false">IF($A20&lt;7,7-$A20,"")</f>
        <v>3</v>
      </c>
      <c r="I20" s="9" t="n">
        <f aca="false">8-$A20</f>
        <v>4</v>
      </c>
      <c r="J20" s="8" t="n">
        <f aca="false">I20+1</f>
        <v>5</v>
      </c>
      <c r="K20" s="8" t="n">
        <f aca="false">J20+1</f>
        <v>6</v>
      </c>
      <c r="L20" s="8" t="n">
        <f aca="false">K20+1</f>
        <v>7</v>
      </c>
      <c r="M20" s="8" t="n">
        <f aca="false">L20+1</f>
        <v>8</v>
      </c>
      <c r="N20" s="8" t="n">
        <f aca="false">M20+1</f>
        <v>9</v>
      </c>
      <c r="O20" s="9" t="n">
        <f aca="false">N20+1</f>
        <v>10</v>
      </c>
      <c r="P20" s="9" t="n">
        <f aca="false">O20+1</f>
        <v>11</v>
      </c>
      <c r="Q20" s="8" t="n">
        <f aca="false">P20+1</f>
        <v>12</v>
      </c>
      <c r="R20" s="8" t="n">
        <f aca="false">Q20+1</f>
        <v>13</v>
      </c>
      <c r="S20" s="8" t="n">
        <f aca="false">R20+1</f>
        <v>14</v>
      </c>
      <c r="T20" s="8" t="n">
        <f aca="false">S20+1</f>
        <v>15</v>
      </c>
      <c r="U20" s="8" t="n">
        <f aca="false">T20+1</f>
        <v>16</v>
      </c>
      <c r="V20" s="9" t="n">
        <f aca="false">U20+1</f>
        <v>17</v>
      </c>
      <c r="W20" s="9" t="n">
        <f aca="false">V20+1</f>
        <v>18</v>
      </c>
      <c r="X20" s="8" t="n">
        <f aca="false">W20+1</f>
        <v>19</v>
      </c>
      <c r="Y20" s="8" t="n">
        <f aca="false">X20+1</f>
        <v>20</v>
      </c>
      <c r="Z20" s="8" t="n">
        <f aca="false">Y20+1</f>
        <v>21</v>
      </c>
      <c r="AA20" s="8" t="n">
        <f aca="false">Z20+1</f>
        <v>22</v>
      </c>
      <c r="AB20" s="8" t="n">
        <f aca="false">AA20+1</f>
        <v>23</v>
      </c>
      <c r="AC20" s="9" t="n">
        <f aca="false">AB20+1</f>
        <v>24</v>
      </c>
      <c r="AD20" s="9" t="n">
        <f aca="false">AC20+1</f>
        <v>25</v>
      </c>
      <c r="AE20" s="8" t="n">
        <f aca="false">IF(30-$A20&gt;ORG.OPENOFFICE.DAYSINMONTH($A21),"",30-$A20)</f>
        <v>26</v>
      </c>
      <c r="AF20" s="8" t="n">
        <f aca="false">IF(31-$A20&gt;ORG.OPENOFFICE.DAYSINMONTH($A21),"",31-$A20)</f>
        <v>27</v>
      </c>
      <c r="AG20" s="8" t="n">
        <f aca="false">IF(32-$A20&gt;ORG.OPENOFFICE.DAYSINMONTH($A21),"",32-$A20)</f>
        <v>28</v>
      </c>
      <c r="AH20" s="8" t="n">
        <f aca="false">IF(33-$A20&gt;ORG.OPENOFFICE.DAYSINMONTH($A21),"",33-$A20)</f>
        <v>29</v>
      </c>
      <c r="AI20" s="8" t="n">
        <f aca="false">IF(34-$A20&gt;ORG.OPENOFFICE.DAYSINMONTH($A21),"",34-$A20)</f>
        <v>30</v>
      </c>
      <c r="AJ20" s="9" t="str">
        <f aca="false">IF(35-$A20&gt;ORG.OPENOFFICE.DAYSINMONTH($A21),"",35-$A20)</f>
        <v/>
      </c>
      <c r="AK20" s="9" t="str">
        <f aca="false">IF(36-$A20&gt;ORG.OPENOFFICE.DAYSINMONTH($A21),"",36-$A20)</f>
        <v/>
      </c>
      <c r="AL20" s="8" t="str">
        <f aca="false">IF(37-$A20&gt;ORG.OPENOFFICE.DAYSINMONTH($A21),"",37-$A20)</f>
        <v/>
      </c>
      <c r="AM20" s="8" t="str">
        <f aca="false">IF(38-$A20&gt;ORG.OPENOFFICE.DAYSINMONTH($A21),"",38-$A20)</f>
        <v/>
      </c>
      <c r="AN20" s="7" t="s">
        <v>17</v>
      </c>
    </row>
    <row r="21" s="13" customFormat="true" ht="26.35" hidden="false" customHeight="true" outlineLevel="0" collapsed="false">
      <c r="A21" s="0" t="n">
        <f aca="false">DATE($B$3,9,1)</f>
        <v>40787</v>
      </c>
      <c r="B21" s="7"/>
      <c r="C21" s="11"/>
      <c r="D21" s="11"/>
      <c r="E21" s="11"/>
      <c r="F21" s="11"/>
      <c r="G21" s="11"/>
      <c r="H21" s="12"/>
      <c r="I21" s="12"/>
      <c r="J21" s="11"/>
      <c r="K21" s="11"/>
      <c r="L21" s="11"/>
      <c r="M21" s="11"/>
      <c r="N21" s="11"/>
      <c r="O21" s="12"/>
      <c r="P21" s="12"/>
      <c r="Q21" s="11"/>
      <c r="R21" s="11"/>
      <c r="S21" s="11"/>
      <c r="T21" s="11"/>
      <c r="U21" s="11"/>
      <c r="V21" s="12"/>
      <c r="W21" s="12"/>
      <c r="X21" s="11"/>
      <c r="Y21" s="11"/>
      <c r="Z21" s="11"/>
      <c r="AA21" s="11"/>
      <c r="AB21" s="11"/>
      <c r="AC21" s="12"/>
      <c r="AD21" s="12"/>
      <c r="AE21" s="11"/>
      <c r="AF21" s="11"/>
      <c r="AG21" s="11"/>
      <c r="AH21" s="11"/>
      <c r="AI21" s="11"/>
      <c r="AJ21" s="12"/>
      <c r="AK21" s="12"/>
      <c r="AL21" s="11"/>
      <c r="AM21" s="11"/>
      <c r="AN21" s="7"/>
    </row>
    <row r="22" s="10" customFormat="true" ht="11.35" hidden="false" customHeight="true" outlineLevel="0" collapsed="false">
      <c r="A22" s="0" t="n">
        <f aca="false">MOD(WEEKDAY(A23)+5,7)+1</f>
        <v>6</v>
      </c>
      <c r="B22" s="7" t="s">
        <v>18</v>
      </c>
      <c r="C22" s="8" t="str">
        <f aca="false">IF($A22=1,1,"")</f>
        <v/>
      </c>
      <c r="D22" s="8" t="str">
        <f aca="false">IF($A22&lt;3,3-$A22,"")</f>
        <v/>
      </c>
      <c r="E22" s="8" t="str">
        <f aca="false">IF($A22&lt;4,4-$A22,"")</f>
        <v/>
      </c>
      <c r="F22" s="8" t="str">
        <f aca="false">IF($A22&lt;5,5-$A22,"")</f>
        <v/>
      </c>
      <c r="G22" s="8" t="str">
        <f aca="false">IF($A22&lt;6,6-$A22,"")</f>
        <v/>
      </c>
      <c r="H22" s="9" t="n">
        <f aca="false">IF($A22&lt;7,7-$A22,"")</f>
        <v>1</v>
      </c>
      <c r="I22" s="9" t="n">
        <f aca="false">8-$A22</f>
        <v>2</v>
      </c>
      <c r="J22" s="8" t="n">
        <f aca="false">I22+1</f>
        <v>3</v>
      </c>
      <c r="K22" s="8" t="n">
        <f aca="false">J22+1</f>
        <v>4</v>
      </c>
      <c r="L22" s="8" t="n">
        <f aca="false">K22+1</f>
        <v>5</v>
      </c>
      <c r="M22" s="8" t="n">
        <f aca="false">L22+1</f>
        <v>6</v>
      </c>
      <c r="N22" s="8" t="n">
        <f aca="false">M22+1</f>
        <v>7</v>
      </c>
      <c r="O22" s="9" t="n">
        <f aca="false">N22+1</f>
        <v>8</v>
      </c>
      <c r="P22" s="9" t="n">
        <f aca="false">O22+1</f>
        <v>9</v>
      </c>
      <c r="Q22" s="8" t="n">
        <f aca="false">P22+1</f>
        <v>10</v>
      </c>
      <c r="R22" s="8" t="n">
        <f aca="false">Q22+1</f>
        <v>11</v>
      </c>
      <c r="S22" s="8" t="n">
        <f aca="false">R22+1</f>
        <v>12</v>
      </c>
      <c r="T22" s="8" t="n">
        <f aca="false">S22+1</f>
        <v>13</v>
      </c>
      <c r="U22" s="8" t="n">
        <f aca="false">T22+1</f>
        <v>14</v>
      </c>
      <c r="V22" s="9" t="n">
        <f aca="false">U22+1</f>
        <v>15</v>
      </c>
      <c r="W22" s="9" t="n">
        <f aca="false">V22+1</f>
        <v>16</v>
      </c>
      <c r="X22" s="8" t="n">
        <f aca="false">W22+1</f>
        <v>17</v>
      </c>
      <c r="Y22" s="8" t="n">
        <f aca="false">X22+1</f>
        <v>18</v>
      </c>
      <c r="Z22" s="8" t="n">
        <f aca="false">Y22+1</f>
        <v>19</v>
      </c>
      <c r="AA22" s="8" t="n">
        <f aca="false">Z22+1</f>
        <v>20</v>
      </c>
      <c r="AB22" s="8" t="n">
        <f aca="false">AA22+1</f>
        <v>21</v>
      </c>
      <c r="AC22" s="9" t="n">
        <f aca="false">AB22+1</f>
        <v>22</v>
      </c>
      <c r="AD22" s="9" t="n">
        <f aca="false">AC22+1</f>
        <v>23</v>
      </c>
      <c r="AE22" s="8" t="n">
        <f aca="false">IF(30-$A22&gt;ORG.OPENOFFICE.DAYSINMONTH($A23),"",30-$A22)</f>
        <v>24</v>
      </c>
      <c r="AF22" s="8" t="n">
        <f aca="false">IF(31-$A22&gt;ORG.OPENOFFICE.DAYSINMONTH($A23),"",31-$A22)</f>
        <v>25</v>
      </c>
      <c r="AG22" s="8" t="n">
        <f aca="false">IF(32-$A22&gt;ORG.OPENOFFICE.DAYSINMONTH($A23),"",32-$A22)</f>
        <v>26</v>
      </c>
      <c r="AH22" s="8" t="n">
        <f aca="false">IF(33-$A22&gt;ORG.OPENOFFICE.DAYSINMONTH($A23),"",33-$A22)</f>
        <v>27</v>
      </c>
      <c r="AI22" s="8" t="n">
        <f aca="false">IF(34-$A22&gt;ORG.OPENOFFICE.DAYSINMONTH($A23),"",34-$A22)</f>
        <v>28</v>
      </c>
      <c r="AJ22" s="9" t="n">
        <f aca="false">IF(35-$A22&gt;ORG.OPENOFFICE.DAYSINMONTH($A23),"",35-$A22)</f>
        <v>29</v>
      </c>
      <c r="AK22" s="9" t="n">
        <f aca="false">IF(36-$A22&gt;ORG.OPENOFFICE.DAYSINMONTH($A23),"",36-$A22)</f>
        <v>30</v>
      </c>
      <c r="AL22" s="8" t="n">
        <f aca="false">IF(37-$A22&gt;ORG.OPENOFFICE.DAYSINMONTH($A23),"",37-$A22)</f>
        <v>31</v>
      </c>
      <c r="AM22" s="8" t="str">
        <f aca="false">IF(38-$A22&gt;ORG.OPENOFFICE.DAYSINMONTH($A23),"",38-$A22)</f>
        <v/>
      </c>
      <c r="AN22" s="7" t="s">
        <v>18</v>
      </c>
    </row>
    <row r="23" s="13" customFormat="true" ht="26.35" hidden="false" customHeight="true" outlineLevel="0" collapsed="false">
      <c r="A23" s="0" t="n">
        <f aca="false">DATE($B$3,10,1)</f>
        <v>40817</v>
      </c>
      <c r="B23" s="7"/>
      <c r="C23" s="11"/>
      <c r="D23" s="11"/>
      <c r="E23" s="11"/>
      <c r="F23" s="11"/>
      <c r="G23" s="11"/>
      <c r="H23" s="12"/>
      <c r="I23" s="12"/>
      <c r="J23" s="11"/>
      <c r="K23" s="11"/>
      <c r="L23" s="11"/>
      <c r="M23" s="11"/>
      <c r="N23" s="11"/>
      <c r="O23" s="12"/>
      <c r="P23" s="12"/>
      <c r="Q23" s="11"/>
      <c r="R23" s="11"/>
      <c r="S23" s="11"/>
      <c r="T23" s="11"/>
      <c r="U23" s="11"/>
      <c r="V23" s="12"/>
      <c r="W23" s="12"/>
      <c r="X23" s="11"/>
      <c r="Y23" s="11"/>
      <c r="Z23" s="11"/>
      <c r="AA23" s="11"/>
      <c r="AB23" s="11"/>
      <c r="AC23" s="12"/>
      <c r="AD23" s="12"/>
      <c r="AE23" s="11"/>
      <c r="AF23" s="11"/>
      <c r="AG23" s="11"/>
      <c r="AH23" s="11"/>
      <c r="AI23" s="11"/>
      <c r="AJ23" s="12"/>
      <c r="AK23" s="12"/>
      <c r="AL23" s="11"/>
      <c r="AM23" s="11"/>
      <c r="AN23" s="7"/>
    </row>
    <row r="24" s="10" customFormat="true" ht="11.35" hidden="false" customHeight="true" outlineLevel="0" collapsed="false">
      <c r="A24" s="0" t="n">
        <f aca="false">MOD(WEEKDAY(A25)+5,7)+1</f>
        <v>2</v>
      </c>
      <c r="B24" s="7" t="s">
        <v>19</v>
      </c>
      <c r="C24" s="8" t="str">
        <f aca="false">IF($A24=1,1,"")</f>
        <v/>
      </c>
      <c r="D24" s="8" t="n">
        <f aca="false">IF($A24&lt;3,3-$A24,"")</f>
        <v>1</v>
      </c>
      <c r="E24" s="8" t="n">
        <f aca="false">IF($A24&lt;4,4-$A24,"")</f>
        <v>2</v>
      </c>
      <c r="F24" s="8" t="n">
        <f aca="false">IF($A24&lt;5,5-$A24,"")</f>
        <v>3</v>
      </c>
      <c r="G24" s="8" t="n">
        <f aca="false">IF($A24&lt;6,6-$A24,"")</f>
        <v>4</v>
      </c>
      <c r="H24" s="9" t="n">
        <f aca="false">IF($A24&lt;7,7-$A24,"")</f>
        <v>5</v>
      </c>
      <c r="I24" s="9" t="n">
        <f aca="false">8-$A24</f>
        <v>6</v>
      </c>
      <c r="J24" s="8" t="n">
        <f aca="false">I24+1</f>
        <v>7</v>
      </c>
      <c r="K24" s="8" t="n">
        <f aca="false">J24+1</f>
        <v>8</v>
      </c>
      <c r="L24" s="8" t="n">
        <f aca="false">K24+1</f>
        <v>9</v>
      </c>
      <c r="M24" s="8" t="n">
        <f aca="false">L24+1</f>
        <v>10</v>
      </c>
      <c r="N24" s="8" t="n">
        <f aca="false">M24+1</f>
        <v>11</v>
      </c>
      <c r="O24" s="9" t="n">
        <f aca="false">N24+1</f>
        <v>12</v>
      </c>
      <c r="P24" s="9" t="n">
        <f aca="false">O24+1</f>
        <v>13</v>
      </c>
      <c r="Q24" s="8" t="n">
        <f aca="false">P24+1</f>
        <v>14</v>
      </c>
      <c r="R24" s="8" t="n">
        <f aca="false">Q24+1</f>
        <v>15</v>
      </c>
      <c r="S24" s="8" t="n">
        <f aca="false">R24+1</f>
        <v>16</v>
      </c>
      <c r="T24" s="8" t="n">
        <f aca="false">S24+1</f>
        <v>17</v>
      </c>
      <c r="U24" s="8" t="n">
        <f aca="false">T24+1</f>
        <v>18</v>
      </c>
      <c r="V24" s="9" t="n">
        <f aca="false">U24+1</f>
        <v>19</v>
      </c>
      <c r="W24" s="9" t="n">
        <f aca="false">V24+1</f>
        <v>20</v>
      </c>
      <c r="X24" s="8" t="n">
        <f aca="false">W24+1</f>
        <v>21</v>
      </c>
      <c r="Y24" s="8" t="n">
        <f aca="false">X24+1</f>
        <v>22</v>
      </c>
      <c r="Z24" s="8" t="n">
        <f aca="false">Y24+1</f>
        <v>23</v>
      </c>
      <c r="AA24" s="8" t="n">
        <f aca="false">Z24+1</f>
        <v>24</v>
      </c>
      <c r="AB24" s="8" t="n">
        <f aca="false">AA24+1</f>
        <v>25</v>
      </c>
      <c r="AC24" s="9" t="n">
        <f aca="false">AB24+1</f>
        <v>26</v>
      </c>
      <c r="AD24" s="9" t="n">
        <f aca="false">AC24+1</f>
        <v>27</v>
      </c>
      <c r="AE24" s="8" t="n">
        <f aca="false">IF(30-$A24&gt;ORG.OPENOFFICE.DAYSINMONTH($A25),"",30-$A24)</f>
        <v>28</v>
      </c>
      <c r="AF24" s="8" t="n">
        <f aca="false">IF(31-$A24&gt;ORG.OPENOFFICE.DAYSINMONTH($A25),"",31-$A24)</f>
        <v>29</v>
      </c>
      <c r="AG24" s="8" t="n">
        <f aca="false">IF(32-$A24&gt;ORG.OPENOFFICE.DAYSINMONTH($A25),"",32-$A24)</f>
        <v>30</v>
      </c>
      <c r="AH24" s="8" t="str">
        <f aca="false">IF(33-$A24&gt;ORG.OPENOFFICE.DAYSINMONTH($A25),"",33-$A24)</f>
        <v/>
      </c>
      <c r="AI24" s="8" t="str">
        <f aca="false">IF(34-$A24&gt;ORG.OPENOFFICE.DAYSINMONTH($A25),"",34-$A24)</f>
        <v/>
      </c>
      <c r="AJ24" s="9" t="str">
        <f aca="false">IF(35-$A24&gt;ORG.OPENOFFICE.DAYSINMONTH($A25),"",35-$A24)</f>
        <v/>
      </c>
      <c r="AK24" s="9" t="str">
        <f aca="false">IF(36-$A24&gt;ORG.OPENOFFICE.DAYSINMONTH($A25),"",36-$A24)</f>
        <v/>
      </c>
      <c r="AL24" s="8" t="str">
        <f aca="false">IF(37-$A24&gt;ORG.OPENOFFICE.DAYSINMONTH($A25),"",37-$A24)</f>
        <v/>
      </c>
      <c r="AM24" s="8" t="str">
        <f aca="false">IF(38-$A24&gt;ORG.OPENOFFICE.DAYSINMONTH($A25),"",38-$A24)</f>
        <v/>
      </c>
      <c r="AN24" s="7" t="s">
        <v>19</v>
      </c>
    </row>
    <row r="25" s="13" customFormat="true" ht="26.35" hidden="false" customHeight="true" outlineLevel="0" collapsed="false">
      <c r="A25" s="0" t="n">
        <f aca="false">DATE($B$3,11,1)</f>
        <v>40848</v>
      </c>
      <c r="B25" s="7"/>
      <c r="C25" s="11"/>
      <c r="D25" s="11"/>
      <c r="E25" s="11"/>
      <c r="F25" s="11"/>
      <c r="G25" s="11"/>
      <c r="H25" s="12"/>
      <c r="I25" s="12"/>
      <c r="J25" s="11"/>
      <c r="K25" s="11"/>
      <c r="L25" s="11"/>
      <c r="M25" s="11"/>
      <c r="N25" s="11"/>
      <c r="O25" s="12"/>
      <c r="P25" s="12"/>
      <c r="Q25" s="11"/>
      <c r="R25" s="11"/>
      <c r="S25" s="11"/>
      <c r="T25" s="11"/>
      <c r="U25" s="11"/>
      <c r="V25" s="12"/>
      <c r="W25" s="12"/>
      <c r="X25" s="11"/>
      <c r="Y25" s="11"/>
      <c r="Z25" s="11"/>
      <c r="AA25" s="11"/>
      <c r="AB25" s="11"/>
      <c r="AC25" s="12"/>
      <c r="AD25" s="12"/>
      <c r="AE25" s="11"/>
      <c r="AF25" s="11"/>
      <c r="AG25" s="11"/>
      <c r="AH25" s="11"/>
      <c r="AI25" s="11"/>
      <c r="AJ25" s="12"/>
      <c r="AK25" s="12"/>
      <c r="AL25" s="11"/>
      <c r="AM25" s="11"/>
      <c r="AN25" s="7"/>
    </row>
    <row r="26" s="10" customFormat="true" ht="11.35" hidden="false" customHeight="true" outlineLevel="0" collapsed="false">
      <c r="A26" s="0" t="n">
        <f aca="false">MOD(WEEKDAY(A27)+5,7)+1</f>
        <v>4</v>
      </c>
      <c r="B26" s="7" t="s">
        <v>20</v>
      </c>
      <c r="C26" s="8" t="str">
        <f aca="false">IF($A26=1,1,"")</f>
        <v/>
      </c>
      <c r="D26" s="8" t="str">
        <f aca="false">IF($A26&lt;3,3-$A26,"")</f>
        <v/>
      </c>
      <c r="E26" s="8" t="str">
        <f aca="false">IF($A26&lt;4,4-$A26,"")</f>
        <v/>
      </c>
      <c r="F26" s="8" t="n">
        <f aca="false">IF($A26&lt;5,5-$A26,"")</f>
        <v>1</v>
      </c>
      <c r="G26" s="8" t="n">
        <f aca="false">IF($A26&lt;6,6-$A26,"")</f>
        <v>2</v>
      </c>
      <c r="H26" s="9" t="n">
        <f aca="false">IF($A26&lt;7,7-$A26,"")</f>
        <v>3</v>
      </c>
      <c r="I26" s="9" t="n">
        <f aca="false">8-$A26</f>
        <v>4</v>
      </c>
      <c r="J26" s="8" t="n">
        <f aca="false">I26+1</f>
        <v>5</v>
      </c>
      <c r="K26" s="8" t="n">
        <f aca="false">J26+1</f>
        <v>6</v>
      </c>
      <c r="L26" s="8" t="n">
        <f aca="false">K26+1</f>
        <v>7</v>
      </c>
      <c r="M26" s="8" t="n">
        <f aca="false">L26+1</f>
        <v>8</v>
      </c>
      <c r="N26" s="8" t="n">
        <f aca="false">M26+1</f>
        <v>9</v>
      </c>
      <c r="O26" s="9" t="n">
        <f aca="false">N26+1</f>
        <v>10</v>
      </c>
      <c r="P26" s="9" t="n">
        <f aca="false">O26+1</f>
        <v>11</v>
      </c>
      <c r="Q26" s="8" t="n">
        <f aca="false">P26+1</f>
        <v>12</v>
      </c>
      <c r="R26" s="8" t="n">
        <f aca="false">Q26+1</f>
        <v>13</v>
      </c>
      <c r="S26" s="8" t="n">
        <f aca="false">R26+1</f>
        <v>14</v>
      </c>
      <c r="T26" s="8" t="n">
        <f aca="false">S26+1</f>
        <v>15</v>
      </c>
      <c r="U26" s="8" t="n">
        <f aca="false">T26+1</f>
        <v>16</v>
      </c>
      <c r="V26" s="9" t="n">
        <f aca="false">U26+1</f>
        <v>17</v>
      </c>
      <c r="W26" s="9" t="n">
        <f aca="false">V26+1</f>
        <v>18</v>
      </c>
      <c r="X26" s="8" t="n">
        <f aca="false">W26+1</f>
        <v>19</v>
      </c>
      <c r="Y26" s="8" t="n">
        <f aca="false">X26+1</f>
        <v>20</v>
      </c>
      <c r="Z26" s="8" t="n">
        <f aca="false">Y26+1</f>
        <v>21</v>
      </c>
      <c r="AA26" s="8" t="n">
        <f aca="false">Z26+1</f>
        <v>22</v>
      </c>
      <c r="AB26" s="8" t="n">
        <f aca="false">AA26+1</f>
        <v>23</v>
      </c>
      <c r="AC26" s="9" t="n">
        <f aca="false">AB26+1</f>
        <v>24</v>
      </c>
      <c r="AD26" s="9" t="n">
        <f aca="false">AC26+1</f>
        <v>25</v>
      </c>
      <c r="AE26" s="8" t="n">
        <f aca="false">IF(30-$A26&gt;ORG.OPENOFFICE.DAYSINMONTH($A27),"",30-$A26)</f>
        <v>26</v>
      </c>
      <c r="AF26" s="8" t="n">
        <f aca="false">IF(31-$A26&gt;ORG.OPENOFFICE.DAYSINMONTH($A27),"",31-$A26)</f>
        <v>27</v>
      </c>
      <c r="AG26" s="8" t="n">
        <f aca="false">IF(32-$A26&gt;ORG.OPENOFFICE.DAYSINMONTH($A27),"",32-$A26)</f>
        <v>28</v>
      </c>
      <c r="AH26" s="8" t="n">
        <f aca="false">IF(33-$A26&gt;ORG.OPENOFFICE.DAYSINMONTH($A27),"",33-$A26)</f>
        <v>29</v>
      </c>
      <c r="AI26" s="8" t="n">
        <f aca="false">IF(34-$A26&gt;ORG.OPENOFFICE.DAYSINMONTH($A27),"",34-$A26)</f>
        <v>30</v>
      </c>
      <c r="AJ26" s="9" t="n">
        <f aca="false">IF(35-$A26&gt;ORG.OPENOFFICE.DAYSINMONTH($A27),"",35-$A26)</f>
        <v>31</v>
      </c>
      <c r="AK26" s="9" t="str">
        <f aca="false">IF(36-$A26&gt;ORG.OPENOFFICE.DAYSINMONTH($A27),"",36-$A26)</f>
        <v/>
      </c>
      <c r="AL26" s="8" t="str">
        <f aca="false">IF(37-$A26&gt;ORG.OPENOFFICE.DAYSINMONTH($A27),"",37-$A26)</f>
        <v/>
      </c>
      <c r="AM26" s="8" t="str">
        <f aca="false">IF(38-$A26&gt;ORG.OPENOFFICE.DAYSINMONTH($A27),"",38-$A26)</f>
        <v/>
      </c>
      <c r="AN26" s="7" t="s">
        <v>20</v>
      </c>
    </row>
    <row r="27" s="13" customFormat="true" ht="26.35" hidden="false" customHeight="true" outlineLevel="0" collapsed="false">
      <c r="A27" s="0" t="n">
        <f aca="false">DATE($B$3,12,1)</f>
        <v>40878</v>
      </c>
      <c r="B27" s="7"/>
      <c r="C27" s="11"/>
      <c r="D27" s="11"/>
      <c r="E27" s="11"/>
      <c r="F27" s="11"/>
      <c r="G27" s="11"/>
      <c r="H27" s="12"/>
      <c r="I27" s="12"/>
      <c r="J27" s="11"/>
      <c r="K27" s="11"/>
      <c r="L27" s="11"/>
      <c r="M27" s="11"/>
      <c r="N27" s="11"/>
      <c r="O27" s="12"/>
      <c r="P27" s="12"/>
      <c r="Q27" s="11"/>
      <c r="R27" s="11"/>
      <c r="S27" s="11"/>
      <c r="T27" s="11"/>
      <c r="U27" s="11"/>
      <c r="V27" s="12"/>
      <c r="W27" s="12"/>
      <c r="X27" s="11"/>
      <c r="Y27" s="11"/>
      <c r="Z27" s="11"/>
      <c r="AA27" s="11"/>
      <c r="AB27" s="11"/>
      <c r="AC27" s="12"/>
      <c r="AD27" s="12"/>
      <c r="AE27" s="11"/>
      <c r="AF27" s="11"/>
      <c r="AG27" s="11"/>
      <c r="AH27" s="11"/>
      <c r="AI27" s="11"/>
      <c r="AJ27" s="12"/>
      <c r="AK27" s="12"/>
      <c r="AL27" s="11"/>
      <c r="AM27" s="11"/>
      <c r="AN27" s="7"/>
    </row>
    <row r="28" s="10" customFormat="true" ht="11.35" hidden="false" customHeight="true" outlineLevel="0" collapsed="false">
      <c r="A28" s="0" t="n">
        <f aca="false">MOD(WEEKDAY(A29)+5,7)+1</f>
        <v>7</v>
      </c>
      <c r="B28" s="7" t="s">
        <v>9</v>
      </c>
      <c r="C28" s="8" t="str">
        <f aca="false">IF($A28=1,1,"")</f>
        <v/>
      </c>
      <c r="D28" s="8" t="str">
        <f aca="false">IF($A28&lt;3,3-$A28,"")</f>
        <v/>
      </c>
      <c r="E28" s="8" t="str">
        <f aca="false">IF($A28&lt;4,4-$A28,"")</f>
        <v/>
      </c>
      <c r="F28" s="8" t="str">
        <f aca="false">IF($A28&lt;5,5-$A28,"")</f>
        <v/>
      </c>
      <c r="G28" s="8" t="str">
        <f aca="false">IF($A28&lt;6,6-$A28,"")</f>
        <v/>
      </c>
      <c r="H28" s="9" t="str">
        <f aca="false">IF($A28&lt;7,7-$A28,"")</f>
        <v/>
      </c>
      <c r="I28" s="9" t="n">
        <f aca="false">8-$A28</f>
        <v>1</v>
      </c>
      <c r="J28" s="8" t="n">
        <f aca="false">I28+1</f>
        <v>2</v>
      </c>
      <c r="K28" s="8" t="n">
        <f aca="false">J28+1</f>
        <v>3</v>
      </c>
      <c r="L28" s="8" t="n">
        <f aca="false">K28+1</f>
        <v>4</v>
      </c>
      <c r="M28" s="8" t="n">
        <f aca="false">L28+1</f>
        <v>5</v>
      </c>
      <c r="N28" s="8" t="n">
        <f aca="false">M28+1</f>
        <v>6</v>
      </c>
      <c r="O28" s="9" t="n">
        <f aca="false">N28+1</f>
        <v>7</v>
      </c>
      <c r="P28" s="9" t="n">
        <f aca="false">O28+1</f>
        <v>8</v>
      </c>
      <c r="Q28" s="8" t="n">
        <f aca="false">P28+1</f>
        <v>9</v>
      </c>
      <c r="R28" s="8" t="n">
        <f aca="false">Q28+1</f>
        <v>10</v>
      </c>
      <c r="S28" s="8" t="n">
        <f aca="false">R28+1</f>
        <v>11</v>
      </c>
      <c r="T28" s="8" t="n">
        <f aca="false">S28+1</f>
        <v>12</v>
      </c>
      <c r="U28" s="8" t="n">
        <f aca="false">T28+1</f>
        <v>13</v>
      </c>
      <c r="V28" s="9" t="n">
        <f aca="false">U28+1</f>
        <v>14</v>
      </c>
      <c r="W28" s="9" t="n">
        <f aca="false">V28+1</f>
        <v>15</v>
      </c>
      <c r="X28" s="8" t="n">
        <f aca="false">W28+1</f>
        <v>16</v>
      </c>
      <c r="Y28" s="8" t="n">
        <f aca="false">X28+1</f>
        <v>17</v>
      </c>
      <c r="Z28" s="8" t="n">
        <f aca="false">Y28+1</f>
        <v>18</v>
      </c>
      <c r="AA28" s="8" t="n">
        <f aca="false">Z28+1</f>
        <v>19</v>
      </c>
      <c r="AB28" s="8" t="n">
        <f aca="false">AA28+1</f>
        <v>20</v>
      </c>
      <c r="AC28" s="9" t="n">
        <f aca="false">AB28+1</f>
        <v>21</v>
      </c>
      <c r="AD28" s="9" t="n">
        <f aca="false">AC28+1</f>
        <v>22</v>
      </c>
      <c r="AE28" s="8" t="n">
        <f aca="false">IF(30-$A28&gt;ORG.OPENOFFICE.DAYSINMONTH($A29),"",30-$A28)</f>
        <v>23</v>
      </c>
      <c r="AF28" s="8" t="n">
        <f aca="false">IF(31-$A28&gt;ORG.OPENOFFICE.DAYSINMONTH($A29),"",31-$A28)</f>
        <v>24</v>
      </c>
      <c r="AG28" s="8" t="n">
        <f aca="false">IF(32-$A28&gt;ORG.OPENOFFICE.DAYSINMONTH($A29),"",32-$A28)</f>
        <v>25</v>
      </c>
      <c r="AH28" s="8" t="n">
        <f aca="false">IF(33-$A28&gt;ORG.OPENOFFICE.DAYSINMONTH($A29),"",33-$A28)</f>
        <v>26</v>
      </c>
      <c r="AI28" s="8" t="n">
        <f aca="false">IF(34-$A28&gt;ORG.OPENOFFICE.DAYSINMONTH($A29),"",34-$A28)</f>
        <v>27</v>
      </c>
      <c r="AJ28" s="9" t="n">
        <f aca="false">IF(35-$A28&gt;ORG.OPENOFFICE.DAYSINMONTH($A29),"",35-$A28)</f>
        <v>28</v>
      </c>
      <c r="AK28" s="9" t="n">
        <f aca="false">IF(36-$A28&gt;ORG.OPENOFFICE.DAYSINMONTH($A29),"",36-$A28)</f>
        <v>29</v>
      </c>
      <c r="AL28" s="8" t="n">
        <f aca="false">IF(37-$A28&gt;ORG.OPENOFFICE.DAYSINMONTH($A29),"",37-$A28)</f>
        <v>30</v>
      </c>
      <c r="AM28" s="8" t="n">
        <f aca="false">IF(38-$A28&gt;ORG.OPENOFFICE.DAYSINMONTH($A29),"",38-$A28)</f>
        <v>31</v>
      </c>
      <c r="AN28" s="7" t="s">
        <v>9</v>
      </c>
    </row>
    <row r="29" s="13" customFormat="true" ht="26.35" hidden="false" customHeight="true" outlineLevel="0" collapsed="false">
      <c r="A29" s="0" t="n">
        <f aca="false">DATE(B30,1,1)</f>
        <v>40909</v>
      </c>
      <c r="B29" s="7"/>
      <c r="C29" s="11"/>
      <c r="D29" s="11"/>
      <c r="E29" s="11"/>
      <c r="F29" s="11"/>
      <c r="G29" s="11"/>
      <c r="H29" s="12"/>
      <c r="I29" s="12"/>
      <c r="J29" s="11"/>
      <c r="K29" s="11"/>
      <c r="L29" s="11"/>
      <c r="M29" s="11"/>
      <c r="N29" s="11"/>
      <c r="O29" s="12"/>
      <c r="P29" s="12"/>
      <c r="Q29" s="11"/>
      <c r="R29" s="11"/>
      <c r="S29" s="11"/>
      <c r="T29" s="11"/>
      <c r="U29" s="11"/>
      <c r="V29" s="12"/>
      <c r="W29" s="12"/>
      <c r="X29" s="11"/>
      <c r="Y29" s="11"/>
      <c r="Z29" s="11"/>
      <c r="AA29" s="11"/>
      <c r="AB29" s="11"/>
      <c r="AC29" s="12"/>
      <c r="AD29" s="12"/>
      <c r="AE29" s="11"/>
      <c r="AF29" s="11"/>
      <c r="AG29" s="11"/>
      <c r="AH29" s="11"/>
      <c r="AI29" s="11"/>
      <c r="AJ29" s="12"/>
      <c r="AK29" s="12"/>
      <c r="AL29" s="11"/>
      <c r="AM29" s="11"/>
      <c r="AN29" s="7"/>
    </row>
    <row r="30" s="5" customFormat="true" ht="11.35" hidden="false" customHeight="true" outlineLevel="0" collapsed="false">
      <c r="A30" s="0"/>
      <c r="B30" s="6" t="n">
        <f aca="false">B3+1</f>
        <v>2012</v>
      </c>
      <c r="C30" s="7" t="s">
        <v>2</v>
      </c>
      <c r="D30" s="7" t="s">
        <v>3</v>
      </c>
      <c r="E30" s="7" t="s">
        <v>4</v>
      </c>
      <c r="F30" s="7" t="s">
        <v>5</v>
      </c>
      <c r="G30" s="7" t="s">
        <v>6</v>
      </c>
      <c r="H30" s="7" t="s">
        <v>7</v>
      </c>
      <c r="I30" s="7" t="s">
        <v>8</v>
      </c>
      <c r="J30" s="7" t="s">
        <v>2</v>
      </c>
      <c r="K30" s="7" t="s">
        <v>3</v>
      </c>
      <c r="L30" s="7" t="s">
        <v>4</v>
      </c>
      <c r="M30" s="7" t="s">
        <v>5</v>
      </c>
      <c r="N30" s="7" t="s">
        <v>6</v>
      </c>
      <c r="O30" s="7" t="s">
        <v>7</v>
      </c>
      <c r="P30" s="7" t="s">
        <v>8</v>
      </c>
      <c r="Q30" s="7" t="s">
        <v>2</v>
      </c>
      <c r="R30" s="7" t="s">
        <v>3</v>
      </c>
      <c r="S30" s="7" t="s">
        <v>4</v>
      </c>
      <c r="T30" s="7" t="s">
        <v>5</v>
      </c>
      <c r="U30" s="7" t="s">
        <v>6</v>
      </c>
      <c r="V30" s="7" t="s">
        <v>7</v>
      </c>
      <c r="W30" s="7" t="s">
        <v>8</v>
      </c>
      <c r="X30" s="7" t="s">
        <v>2</v>
      </c>
      <c r="Y30" s="7" t="s">
        <v>3</v>
      </c>
      <c r="Z30" s="7" t="s">
        <v>4</v>
      </c>
      <c r="AA30" s="7" t="s">
        <v>5</v>
      </c>
      <c r="AB30" s="7" t="s">
        <v>6</v>
      </c>
      <c r="AC30" s="7" t="s">
        <v>7</v>
      </c>
      <c r="AD30" s="7" t="s">
        <v>8</v>
      </c>
      <c r="AE30" s="7" t="s">
        <v>2</v>
      </c>
      <c r="AF30" s="7" t="s">
        <v>3</v>
      </c>
      <c r="AG30" s="7" t="s">
        <v>4</v>
      </c>
      <c r="AH30" s="7" t="s">
        <v>5</v>
      </c>
      <c r="AI30" s="7" t="s">
        <v>6</v>
      </c>
      <c r="AJ30" s="7" t="s">
        <v>7</v>
      </c>
      <c r="AK30" s="7" t="s">
        <v>8</v>
      </c>
      <c r="AL30" s="7" t="s">
        <v>2</v>
      </c>
      <c r="AM30" s="7" t="s">
        <v>3</v>
      </c>
      <c r="AN30" s="6" t="n">
        <f aca="false">B30</f>
        <v>2012</v>
      </c>
    </row>
    <row r="39" customFormat="false" ht="20" hidden="false" customHeight="false" outlineLevel="0" collapsed="false"/>
  </sheetData>
  <mergeCells count="28">
    <mergeCell ref="A1:AG1"/>
    <mergeCell ref="B2:AN2"/>
    <mergeCell ref="B4:B5"/>
    <mergeCell ref="AN4:AN5"/>
    <mergeCell ref="B6:B7"/>
    <mergeCell ref="AN6:AN7"/>
    <mergeCell ref="B8:B9"/>
    <mergeCell ref="AN8:AN9"/>
    <mergeCell ref="B10:B11"/>
    <mergeCell ref="AN10:AN11"/>
    <mergeCell ref="B12:B13"/>
    <mergeCell ref="AN12:AN13"/>
    <mergeCell ref="B14:B15"/>
    <mergeCell ref="AN14:AN15"/>
    <mergeCell ref="B16:B17"/>
    <mergeCell ref="AN16:AN17"/>
    <mergeCell ref="B18:B19"/>
    <mergeCell ref="AN18:AN19"/>
    <mergeCell ref="B20:B21"/>
    <mergeCell ref="AN20:AN21"/>
    <mergeCell ref="B22:B23"/>
    <mergeCell ref="AN22:AN23"/>
    <mergeCell ref="B24:B25"/>
    <mergeCell ref="AN24:AN25"/>
    <mergeCell ref="B26:B27"/>
    <mergeCell ref="AN26:AN27"/>
    <mergeCell ref="B28:B29"/>
    <mergeCell ref="AN28:AN29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9" scale="100" firstPageNumber="1" fitToWidth="1" fitToHeight="1" pageOrder="downThenOver" orientation="landscape" blackAndWhite="false" draft="false" cellComments="none" useFirstPageNumber="true" horizontalDpi="300" verticalDpi="300" copies="1"/>
  <headerFooter differentFirst="false" differentOddEven="false">
    <oddHeader/>
    <oddFooter/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2023-09-04T08:49:08Z</dcterms:created>
  <dc:creator/>
  <dc:description>Created by peterthevicar</dc:description>
  <cp:keywords>Year Planner Calendar Perpetual</cp:keywords>
  <dc:language>en-US</dc:language>
  <cp:lastModifiedBy/>
  <cp:revision>1</cp:revision>
  <dc:subject>A4 year planner for any year. Uses cell styles for easy changing of fonts and colours. Save as pdf to print to larger sizes.</dc:subject>
  <dc:title>A4 Perpetual Year Planner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Creative Commons</vt:lpwstr>
  </property>
</Properties>
</file>