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Results" sheetId="1" state="visible" r:id="rId2"/>
    <sheet name="per Diem" sheetId="2" state="visible" r:id="rId3"/>
    <sheet name="Privately Owned Vehicle" sheetId="3" state="visible" r:id="rId4"/>
    <sheet name="Commercial Itinerary" sheetId="4" state="visible" r:id="rId5"/>
    <sheet name="Mode of Travel" sheetId="5" state="visible" r:id="rId6"/>
    <sheet name="Endpoints" sheetId="6" state="visible" r:id="rId7"/>
    <sheet name="Mileage Rates" sheetId="7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<sst xmlns="http://schemas.openxmlformats.org/spreadsheetml/2006/main" count="148" uniqueCount="30">
  <si>
    <t xml:space="preserve">All Commercial</t>
  </si>
  <si>
    <t xml:space="preserve">POV</t>
  </si>
  <si>
    <t xml:space="preserve">Results</t>
  </si>
  <si>
    <t xml:space="preserve">Method</t>
  </si>
  <si>
    <t xml:space="preserve">Days in travel</t>
  </si>
  <si>
    <t xml:space="preserve">per Diem Rate</t>
  </si>
  <si>
    <t xml:space="preserve">First Day Rate</t>
  </si>
  <si>
    <t xml:space="preserve">Last Day Rate</t>
  </si>
  <si>
    <t xml:space="preserve">Total</t>
  </si>
  <si>
    <t xml:space="preserve">Location</t>
  </si>
  <si>
    <t xml:space="preserve">Mode</t>
  </si>
  <si>
    <t xml:space="preserve">Rate</t>
  </si>
  <si>
    <t xml:space="preserve">Fee</t>
  </si>
  <si>
    <t xml:space="preserve">Miles</t>
  </si>
  <si>
    <t xml:space="preserve">Home</t>
  </si>
  <si>
    <t xml:space="preserve">Destination</t>
  </si>
  <si>
    <t xml:space="preserve">Car</t>
  </si>
  <si>
    <t xml:space="preserve">Fare</t>
  </si>
  <si>
    <t xml:space="preserve">Tip</t>
  </si>
  <si>
    <t xml:space="preserve">Taxi</t>
  </si>
  <si>
    <t xml:space="preserve">Stop</t>
  </si>
  <si>
    <t xml:space="preserve">Terminal</t>
  </si>
  <si>
    <t xml:space="preserve">Shuttle</t>
  </si>
  <si>
    <t xml:space="preserve">Airline</t>
  </si>
  <si>
    <t xml:space="preserve">GSA</t>
  </si>
  <si>
    <t xml:space="preserve">Bus</t>
  </si>
  <si>
    <t xml:space="preserve">Train</t>
  </si>
  <si>
    <t xml:space="preserve">Work</t>
  </si>
  <si>
    <t xml:space="preserve">Airplane</t>
  </si>
  <si>
    <t xml:space="preserve">Motorcycle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</si>
</sst>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$-409]#,##0.00;[RED]\-[$$-409]#,##0.00"/>
    <numFmt numFmtId="166" formatCode="0.00%"/>
    <numFmt numFmtId="167" formatCode="#,##0"/>
    <numFmt numFmtId="168" formatCode="[$$-409]#,##0.00;\-[$$-409]#,##0.0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Lucida Sans"/>
      <family val="2"/>
    </font>
    <font>
      <sz val="10"/>
      <name val="Lucida Sans"/>
      <family val="2"/>
    </font>
    <font>
      <sz val="11"/>
      <name val="Arial"/>
      <family val="2"/>
    </font>
    <font>
      <b val="true"/>
      <sz val="11"/>
      <name val="Arial"/>
      <family val="2"/>
    </font>
    <font>
      <sz val="12"/>
      <name val="Arial"/>
      <family val="2"/>
    </font>
    <font>
      <sz val="10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5" zeroHeight="false" outlineLevelRow="0" outlineLevelCol="0"/>
  <cols>
    <col collapsed="false" customWidth="true" hidden="false" outlineLevel="0" max="1" min="1" style="1" width="14.03"/>
    <col collapsed="false" customWidth="true" hidden="false" outlineLevel="0" max="2" min="2" style="1" width="9.04"/>
    <col collapsed="false" customWidth="true" hidden="false" outlineLevel="0" max="1025" min="3" style="1" width="11.84"/>
  </cols>
  <sheetData>
    <row r="1" customFormat="false" ht="12.85" hidden="false" customHeight="false" outlineLevel="0" collapsed="false">
      <c r="A1" s="1" t="s">
        <v>0</v>
      </c>
      <c r="B1" s="1" t="n">
        <f aca="false">'Commercial Itinerary'!H23</f>
        <v>1086</v>
      </c>
      <c r="C1" s="1" t="n">
        <f aca="false">'per Diem'!F2</f>
        <v>69</v>
      </c>
    </row>
    <row r="2" customFormat="false" ht="12.85" hidden="false" customHeight="false" outlineLevel="0" collapsed="false">
      <c r="A2" s="1" t="s">
        <v>1</v>
      </c>
      <c r="B2" s="1" t="n">
        <f aca="false">'Privately Owned Vehicle'!H29</f>
        <v>941.92</v>
      </c>
      <c r="C2" s="1" t="n">
        <f aca="false">'per Diem'!F3</f>
        <v>69</v>
      </c>
    </row>
    <row r="3" customFormat="false" ht="12.85" hidden="false" customHeight="false" outlineLevel="0" collapsed="false">
      <c r="A3" s="1" t="s">
        <v>2</v>
      </c>
      <c r="B3" s="1" t="str">
        <f aca="false">IF((B1+C1)&gt;=(B2+C2),"POV Advantageous","POV Not Advantageous")</f>
        <v>POV Advantageous</v>
      </c>
    </row>
  </sheetData>
  <mergeCells count="1">
    <mergeCell ref="B3:C3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5" zeroHeight="false" outlineLevelRow="0" outlineLevelCol="0"/>
  <cols>
    <col collapsed="false" customWidth="true" hidden="false" outlineLevel="0" max="1" min="1" style="1" width="14.03"/>
    <col collapsed="false" customWidth="true" hidden="false" outlineLevel="0" max="2" min="2" style="1" width="12.9"/>
    <col collapsed="false" customWidth="true" hidden="false" outlineLevel="0" max="4" min="3" style="1" width="13.75"/>
    <col collapsed="false" customWidth="true" hidden="false" outlineLevel="0" max="5" min="5" style="1" width="13.65"/>
    <col collapsed="false" customWidth="true" hidden="false" outlineLevel="0" max="6" min="6" style="1" width="8.47"/>
    <col collapsed="false" customWidth="true" hidden="false" outlineLevel="0" max="1023" min="7" style="1" width="11.84"/>
    <col collapsed="false" customWidth="true" hidden="false" outlineLevel="0" max="1025" min="1024" style="0" width="11.84"/>
  </cols>
  <sheetData>
    <row r="1" customFormat="false" ht="12.85" hidden="false" customHeight="false" outlineLevel="0" collapsed="false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</row>
    <row r="2" customFormat="false" ht="12.85" hidden="false" customHeight="false" outlineLevel="0" collapsed="false">
      <c r="A2" s="1" t="s">
        <v>0</v>
      </c>
      <c r="B2" s="1" t="n">
        <v>2</v>
      </c>
      <c r="C2" s="2" t="n">
        <v>46</v>
      </c>
      <c r="D2" s="3" t="n">
        <v>0.75</v>
      </c>
      <c r="E2" s="3" t="n">
        <v>0.75</v>
      </c>
      <c r="F2" s="2" t="n">
        <f aca="false">(B2-2)*C2+(C2*D2)+(C2*E2)</f>
        <v>69</v>
      </c>
    </row>
    <row r="3" customFormat="false" ht="12.85" hidden="false" customHeight="false" outlineLevel="0" collapsed="false">
      <c r="A3" s="1" t="s">
        <v>1</v>
      </c>
      <c r="B3" s="1" t="n">
        <v>2</v>
      </c>
      <c r="C3" s="2" t="n">
        <v>46</v>
      </c>
      <c r="D3" s="3" t="n">
        <v>0.75</v>
      </c>
      <c r="E3" s="3" t="n">
        <v>0.75</v>
      </c>
      <c r="F3" s="2" t="n">
        <f aca="false">(B3-2)*C3+(C3*D3)+(C3*E3)</f>
        <v>69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5" zeroHeight="false" outlineLevelRow="0" outlineLevelCol="0"/>
  <cols>
    <col collapsed="false" customWidth="true" hidden="false" outlineLevel="0" max="1" min="1" style="4" width="2.71"/>
    <col collapsed="false" customWidth="true" hidden="false" outlineLevel="0" max="3" min="2" style="4" width="10.83"/>
    <col collapsed="false" customWidth="true" hidden="false" outlineLevel="0" max="7" min="4" style="4" width="6.39"/>
    <col collapsed="false" customWidth="true" hidden="false" outlineLevel="0" max="8" min="8" style="4" width="8.47"/>
    <col collapsed="false" customWidth="true" hidden="false" outlineLevel="0" max="1025" min="9" style="4" width="11.84"/>
  </cols>
  <sheetData>
    <row r="1" customFormat="false" ht="12.85" hidden="false" customHeight="false" outlineLevel="0" collapsed="false">
      <c r="A1" s="5"/>
      <c r="B1" s="5" t="s">
        <v>9</v>
      </c>
      <c r="C1" s="5"/>
      <c r="D1" s="5" t="s">
        <v>10</v>
      </c>
      <c r="E1" s="5" t="s">
        <v>11</v>
      </c>
      <c r="F1" s="5" t="s">
        <v>12</v>
      </c>
      <c r="G1" s="5" t="s">
        <v>13</v>
      </c>
      <c r="H1" s="5" t="s">
        <v>8</v>
      </c>
    </row>
    <row r="2" customFormat="false" ht="12.85" hidden="false" customHeight="false" outlineLevel="0" collapsed="false">
      <c r="A2" s="5" t="n">
        <v>1</v>
      </c>
      <c r="B2" s="6" t="s">
        <v>14</v>
      </c>
      <c r="C2" s="6" t="s">
        <v>15</v>
      </c>
      <c r="D2" s="5" t="s">
        <v>16</v>
      </c>
      <c r="E2" s="7" t="n">
        <f aca="false">VLOOKUP(D2,'Mileage Rates'!$A$1:$B$3,2,0)</f>
        <v>0.58</v>
      </c>
      <c r="F2" s="7" t="n">
        <v>0</v>
      </c>
      <c r="G2" s="8" t="n">
        <v>812</v>
      </c>
      <c r="H2" s="7" t="n">
        <f aca="false">E2*G2+F2</f>
        <v>470.96</v>
      </c>
    </row>
    <row r="3" customFormat="false" ht="12.85" hidden="false" customHeight="false" outlineLevel="0" collapsed="false">
      <c r="A3" s="5" t="n">
        <v>2</v>
      </c>
      <c r="B3" s="6" t="s">
        <v>14</v>
      </c>
      <c r="C3" s="6" t="s">
        <v>14</v>
      </c>
      <c r="D3" s="5" t="s">
        <v>16</v>
      </c>
      <c r="E3" s="7" t="n">
        <f aca="false">VLOOKUP(D3,'Mileage Rates'!$A$1:$B$3,2,0)</f>
        <v>0.58</v>
      </c>
      <c r="F3" s="7" t="n">
        <v>0</v>
      </c>
      <c r="G3" s="8" t="n">
        <v>0</v>
      </c>
      <c r="H3" s="7" t="n">
        <f aca="false">E3*G3+F3</f>
        <v>0</v>
      </c>
    </row>
    <row r="4" customFormat="false" ht="12.85" hidden="false" customHeight="false" outlineLevel="0" collapsed="false">
      <c r="A4" s="5" t="n">
        <v>3</v>
      </c>
      <c r="B4" s="6" t="s">
        <v>14</v>
      </c>
      <c r="C4" s="6" t="s">
        <v>14</v>
      </c>
      <c r="D4" s="5" t="s">
        <v>16</v>
      </c>
      <c r="E4" s="7" t="n">
        <f aca="false">VLOOKUP(D4,'Mileage Rates'!$A$1:$B$3,2,0)</f>
        <v>0.58</v>
      </c>
      <c r="F4" s="7" t="n">
        <v>0</v>
      </c>
      <c r="G4" s="8" t="n">
        <v>0</v>
      </c>
      <c r="H4" s="7" t="n">
        <f aca="false">E4*G4+F4</f>
        <v>0</v>
      </c>
    </row>
    <row r="5" customFormat="false" ht="12.85" hidden="false" customHeight="false" outlineLevel="0" collapsed="false">
      <c r="A5" s="5" t="n">
        <v>4</v>
      </c>
      <c r="B5" s="6" t="s">
        <v>14</v>
      </c>
      <c r="C5" s="6" t="s">
        <v>14</v>
      </c>
      <c r="D5" s="5" t="s">
        <v>16</v>
      </c>
      <c r="E5" s="7" t="n">
        <f aca="false">VLOOKUP(D5,'Mileage Rates'!$A$1:$B$3,2,0)</f>
        <v>0.58</v>
      </c>
      <c r="F5" s="7" t="n">
        <v>0</v>
      </c>
      <c r="G5" s="8" t="n">
        <v>0</v>
      </c>
      <c r="H5" s="7" t="n">
        <f aca="false">E5*G5+F5</f>
        <v>0</v>
      </c>
    </row>
    <row r="6" customFormat="false" ht="12.85" hidden="false" customHeight="false" outlineLevel="0" collapsed="false">
      <c r="A6" s="5" t="n">
        <v>5</v>
      </c>
      <c r="B6" s="6" t="s">
        <v>14</v>
      </c>
      <c r="C6" s="6" t="s">
        <v>14</v>
      </c>
      <c r="D6" s="5" t="s">
        <v>16</v>
      </c>
      <c r="E6" s="7" t="n">
        <f aca="false">VLOOKUP(D6,'Mileage Rates'!$A$1:$B$3,2,0)</f>
        <v>0.58</v>
      </c>
      <c r="F6" s="7" t="n">
        <v>0</v>
      </c>
      <c r="G6" s="8" t="n">
        <v>0</v>
      </c>
      <c r="H6" s="7" t="n">
        <f aca="false">E6*G6+F6</f>
        <v>0</v>
      </c>
    </row>
    <row r="7" customFormat="false" ht="12.85" hidden="false" customHeight="false" outlineLevel="0" collapsed="false">
      <c r="A7" s="5"/>
      <c r="B7" s="5"/>
      <c r="C7" s="5"/>
      <c r="D7" s="5"/>
      <c r="E7" s="5"/>
      <c r="F7" s="5"/>
      <c r="G7" s="5"/>
      <c r="H7" s="7" t="n">
        <f aca="false">SUM(H2:H6)</f>
        <v>470.96</v>
      </c>
    </row>
    <row r="8" customFormat="false" ht="12.85" hidden="false" customHeight="false" outlineLevel="0" collapsed="false">
      <c r="A8" s="5"/>
      <c r="B8" s="5"/>
      <c r="C8" s="5"/>
      <c r="D8" s="5"/>
      <c r="E8" s="5"/>
      <c r="F8" s="5"/>
      <c r="G8" s="5"/>
      <c r="H8" s="5"/>
    </row>
    <row r="9" customFormat="false" ht="12.85" hidden="false" customHeight="false" outlineLevel="0" collapsed="false">
      <c r="A9" s="5"/>
      <c r="B9" s="5"/>
      <c r="C9" s="5"/>
      <c r="D9" s="5"/>
      <c r="E9" s="5" t="s">
        <v>17</v>
      </c>
      <c r="F9" s="5" t="s">
        <v>12</v>
      </c>
      <c r="G9" s="5" t="s">
        <v>18</v>
      </c>
      <c r="H9" s="5" t="s">
        <v>8</v>
      </c>
    </row>
    <row r="10" customFormat="false" ht="12.85" hidden="false" customHeight="false" outlineLevel="0" collapsed="false">
      <c r="A10" s="5" t="n">
        <v>6</v>
      </c>
      <c r="B10" s="6" t="s">
        <v>14</v>
      </c>
      <c r="C10" s="6" t="s">
        <v>14</v>
      </c>
      <c r="D10" s="5" t="s">
        <v>19</v>
      </c>
      <c r="E10" s="7" t="n">
        <v>0</v>
      </c>
      <c r="F10" s="7" t="n">
        <v>0</v>
      </c>
      <c r="G10" s="7" t="n">
        <v>0</v>
      </c>
      <c r="H10" s="7" t="n">
        <f aca="false">SUM(E10:G10)</f>
        <v>0</v>
      </c>
    </row>
    <row r="11" customFormat="false" ht="12.85" hidden="false" customHeight="false" outlineLevel="0" collapsed="false">
      <c r="A11" s="5" t="n">
        <v>7</v>
      </c>
      <c r="B11" s="6" t="s">
        <v>14</v>
      </c>
      <c r="C11" s="6" t="s">
        <v>14</v>
      </c>
      <c r="D11" s="5" t="s">
        <v>19</v>
      </c>
      <c r="E11" s="7" t="n">
        <v>0</v>
      </c>
      <c r="F11" s="7" t="n">
        <v>0</v>
      </c>
      <c r="G11" s="7" t="n">
        <v>0</v>
      </c>
      <c r="H11" s="7" t="n">
        <f aca="false">SUM(E11:G11)</f>
        <v>0</v>
      </c>
    </row>
    <row r="12" customFormat="false" ht="12.85" hidden="false" customHeight="false" outlineLevel="0" collapsed="false">
      <c r="A12" s="5" t="n">
        <v>8</v>
      </c>
      <c r="B12" s="6" t="s">
        <v>14</v>
      </c>
      <c r="C12" s="6" t="s">
        <v>14</v>
      </c>
      <c r="D12" s="5" t="s">
        <v>19</v>
      </c>
      <c r="E12" s="7" t="n">
        <v>0</v>
      </c>
      <c r="F12" s="7" t="n">
        <v>0</v>
      </c>
      <c r="G12" s="7" t="n">
        <v>0</v>
      </c>
      <c r="H12" s="7" t="n">
        <f aca="false">SUM(E12:G12)</f>
        <v>0</v>
      </c>
    </row>
    <row r="13" customFormat="false" ht="12.85" hidden="false" customHeight="false" outlineLevel="0" collapsed="false">
      <c r="A13" s="5"/>
      <c r="B13" s="5"/>
      <c r="C13" s="5"/>
      <c r="D13" s="5"/>
      <c r="E13" s="5"/>
      <c r="F13" s="5"/>
      <c r="G13" s="5"/>
      <c r="H13" s="7" t="n">
        <f aca="false">SUM(H10:H12)</f>
        <v>0</v>
      </c>
    </row>
    <row r="14" customFormat="false" ht="12.85" hidden="false" customHeight="false" outlineLevel="0" collapsed="false">
      <c r="A14" s="5"/>
      <c r="B14" s="5"/>
      <c r="C14" s="5"/>
      <c r="D14" s="5"/>
      <c r="E14" s="5"/>
      <c r="F14" s="5"/>
      <c r="G14" s="5"/>
      <c r="H14" s="5"/>
    </row>
    <row r="15" customFormat="false" ht="12.85" hidden="false" customHeight="false" outlineLevel="0" collapsed="false">
      <c r="A15" s="5"/>
      <c r="B15" s="5" t="s">
        <v>9</v>
      </c>
      <c r="C15" s="5"/>
      <c r="D15" s="5" t="s">
        <v>10</v>
      </c>
      <c r="E15" s="5" t="s">
        <v>11</v>
      </c>
      <c r="F15" s="5" t="s">
        <v>12</v>
      </c>
      <c r="G15" s="5" t="s">
        <v>13</v>
      </c>
      <c r="H15" s="5" t="s">
        <v>8</v>
      </c>
    </row>
    <row r="16" customFormat="false" ht="12.85" hidden="false" customHeight="false" outlineLevel="0" collapsed="false">
      <c r="A16" s="5" t="n">
        <v>1</v>
      </c>
      <c r="B16" s="6" t="s">
        <v>15</v>
      </c>
      <c r="C16" s="6" t="s">
        <v>14</v>
      </c>
      <c r="D16" s="5" t="s">
        <v>16</v>
      </c>
      <c r="E16" s="7" t="n">
        <f aca="false">VLOOKUP(D16,'Mileage Rates'!$A$1:$B$3,2,0)</f>
        <v>0.58</v>
      </c>
      <c r="F16" s="7" t="n">
        <v>0</v>
      </c>
      <c r="G16" s="5" t="n">
        <v>812</v>
      </c>
      <c r="H16" s="7" t="n">
        <f aca="false">E16*G16+F16</f>
        <v>470.96</v>
      </c>
    </row>
    <row r="17" customFormat="false" ht="12.85" hidden="false" customHeight="false" outlineLevel="0" collapsed="false">
      <c r="A17" s="5" t="n">
        <v>2</v>
      </c>
      <c r="B17" s="6" t="s">
        <v>14</v>
      </c>
      <c r="C17" s="6" t="s">
        <v>14</v>
      </c>
      <c r="D17" s="5" t="s">
        <v>16</v>
      </c>
      <c r="E17" s="7" t="n">
        <f aca="false">VLOOKUP(D17,'Mileage Rates'!$A$1:$B$3,2,0)</f>
        <v>0.58</v>
      </c>
      <c r="F17" s="7" t="n">
        <v>0</v>
      </c>
      <c r="G17" s="5" t="n">
        <v>0</v>
      </c>
      <c r="H17" s="7" t="n">
        <f aca="false">E17*G17+F17</f>
        <v>0</v>
      </c>
    </row>
    <row r="18" customFormat="false" ht="12.85" hidden="false" customHeight="false" outlineLevel="0" collapsed="false">
      <c r="A18" s="5" t="n">
        <v>3</v>
      </c>
      <c r="B18" s="6" t="s">
        <v>14</v>
      </c>
      <c r="C18" s="6" t="s">
        <v>14</v>
      </c>
      <c r="D18" s="5" t="s">
        <v>16</v>
      </c>
      <c r="E18" s="7" t="n">
        <f aca="false">VLOOKUP(D18,'Mileage Rates'!$A$1:$B$3,2,0)</f>
        <v>0.58</v>
      </c>
      <c r="F18" s="7" t="n">
        <v>0</v>
      </c>
      <c r="G18" s="5" t="n">
        <v>0</v>
      </c>
      <c r="H18" s="7" t="n">
        <f aca="false">E18*G18+F18</f>
        <v>0</v>
      </c>
    </row>
    <row r="19" customFormat="false" ht="12.85" hidden="false" customHeight="false" outlineLevel="0" collapsed="false">
      <c r="A19" s="5" t="n">
        <v>4</v>
      </c>
      <c r="B19" s="6" t="s">
        <v>14</v>
      </c>
      <c r="C19" s="6" t="s">
        <v>14</v>
      </c>
      <c r="D19" s="5" t="s">
        <v>16</v>
      </c>
      <c r="E19" s="7" t="n">
        <f aca="false">VLOOKUP(D19,'Mileage Rates'!$A$1:$B$3,2,0)</f>
        <v>0.58</v>
      </c>
      <c r="F19" s="7" t="n">
        <v>0</v>
      </c>
      <c r="G19" s="5" t="n">
        <v>0</v>
      </c>
      <c r="H19" s="7" t="n">
        <f aca="false">E19*G19+F19</f>
        <v>0</v>
      </c>
    </row>
    <row r="20" customFormat="false" ht="12.85" hidden="false" customHeight="false" outlineLevel="0" collapsed="false">
      <c r="A20" s="5" t="n">
        <v>5</v>
      </c>
      <c r="B20" s="6" t="s">
        <v>14</v>
      </c>
      <c r="C20" s="6" t="s">
        <v>14</v>
      </c>
      <c r="D20" s="5" t="s">
        <v>16</v>
      </c>
      <c r="E20" s="7" t="n">
        <f aca="false">VLOOKUP(D20,'Mileage Rates'!$A$1:$B$3,2,0)</f>
        <v>0.58</v>
      </c>
      <c r="F20" s="7" t="n">
        <v>0</v>
      </c>
      <c r="G20" s="5" t="n">
        <v>0</v>
      </c>
      <c r="H20" s="7" t="n">
        <f aca="false">E20*G20+F20</f>
        <v>0</v>
      </c>
    </row>
    <row r="21" customFormat="false" ht="12.85" hidden="false" customHeight="false" outlineLevel="0" collapsed="false">
      <c r="A21" s="5"/>
      <c r="B21" s="5"/>
      <c r="C21" s="5"/>
      <c r="D21" s="5"/>
      <c r="E21" s="5"/>
      <c r="F21" s="5"/>
      <c r="G21" s="5"/>
      <c r="H21" s="7" t="n">
        <f aca="false">SUM(H16:H20)</f>
        <v>470.96</v>
      </c>
    </row>
    <row r="22" customFormat="false" ht="12.85" hidden="false" customHeight="false" outlineLevel="0" collapsed="false">
      <c r="A22" s="5"/>
      <c r="B22" s="5"/>
      <c r="C22" s="5"/>
      <c r="D22" s="5"/>
      <c r="E22" s="5"/>
      <c r="F22" s="5"/>
      <c r="G22" s="5"/>
      <c r="H22" s="5"/>
    </row>
    <row r="23" customFormat="false" ht="12.85" hidden="false" customHeight="false" outlineLevel="0" collapsed="false">
      <c r="A23" s="5"/>
      <c r="B23" s="5"/>
      <c r="C23" s="5"/>
      <c r="D23" s="5"/>
      <c r="E23" s="5" t="s">
        <v>17</v>
      </c>
      <c r="F23" s="5" t="s">
        <v>12</v>
      </c>
      <c r="G23" s="5" t="s">
        <v>18</v>
      </c>
      <c r="H23" s="5" t="s">
        <v>8</v>
      </c>
    </row>
    <row r="24" customFormat="false" ht="12.85" hidden="false" customHeight="false" outlineLevel="0" collapsed="false">
      <c r="A24" s="5" t="n">
        <v>6</v>
      </c>
      <c r="B24" s="6" t="s">
        <v>14</v>
      </c>
      <c r="C24" s="6" t="s">
        <v>14</v>
      </c>
      <c r="D24" s="5" t="s">
        <v>19</v>
      </c>
      <c r="E24" s="7" t="n">
        <v>0</v>
      </c>
      <c r="F24" s="7" t="n">
        <v>0</v>
      </c>
      <c r="G24" s="7" t="n">
        <v>0</v>
      </c>
      <c r="H24" s="7" t="n">
        <f aca="false">SUM(E24:G24)</f>
        <v>0</v>
      </c>
    </row>
    <row r="25" customFormat="false" ht="12.85" hidden="false" customHeight="false" outlineLevel="0" collapsed="false">
      <c r="A25" s="5" t="n">
        <v>7</v>
      </c>
      <c r="B25" s="6" t="s">
        <v>14</v>
      </c>
      <c r="C25" s="6" t="s">
        <v>14</v>
      </c>
      <c r="D25" s="5" t="s">
        <v>19</v>
      </c>
      <c r="E25" s="7" t="n">
        <v>0</v>
      </c>
      <c r="F25" s="7" t="n">
        <v>0</v>
      </c>
      <c r="G25" s="7" t="n">
        <v>0</v>
      </c>
      <c r="H25" s="7" t="n">
        <f aca="false">SUM(E25:G25)</f>
        <v>0</v>
      </c>
    </row>
    <row r="26" customFormat="false" ht="12.85" hidden="false" customHeight="false" outlineLevel="0" collapsed="false">
      <c r="A26" s="5" t="n">
        <v>8</v>
      </c>
      <c r="B26" s="6" t="s">
        <v>14</v>
      </c>
      <c r="C26" s="6" t="s">
        <v>14</v>
      </c>
      <c r="D26" s="5" t="s">
        <v>19</v>
      </c>
      <c r="E26" s="7" t="n">
        <v>0</v>
      </c>
      <c r="F26" s="7" t="n">
        <v>0</v>
      </c>
      <c r="G26" s="7" t="n">
        <v>0</v>
      </c>
      <c r="H26" s="7" t="n">
        <f aca="false">SUM(E26:G26)</f>
        <v>0</v>
      </c>
    </row>
    <row r="27" customFormat="false" ht="12.85" hidden="false" customHeight="false" outlineLevel="0" collapsed="false">
      <c r="A27" s="5"/>
      <c r="B27" s="5"/>
      <c r="C27" s="5"/>
      <c r="D27" s="5"/>
      <c r="E27" s="5"/>
      <c r="F27" s="5"/>
      <c r="G27" s="5"/>
      <c r="H27" s="7" t="n">
        <f aca="false">SUM(H24:H26)</f>
        <v>0</v>
      </c>
    </row>
    <row r="28" customFormat="false" ht="12.85" hidden="false" customHeight="false" outlineLevel="0" collapsed="false">
      <c r="A28" s="5"/>
      <c r="B28" s="5"/>
      <c r="C28" s="5"/>
      <c r="D28" s="5"/>
      <c r="E28" s="5"/>
      <c r="F28" s="5"/>
      <c r="G28" s="5"/>
      <c r="H28" s="5"/>
    </row>
    <row r="29" customFormat="false" ht="12.85" hidden="false" customHeight="false" outlineLevel="0" collapsed="false">
      <c r="A29" s="5"/>
      <c r="B29" s="5" t="s">
        <v>8</v>
      </c>
      <c r="C29" s="5"/>
      <c r="D29" s="5"/>
      <c r="E29" s="5"/>
      <c r="F29" s="5"/>
      <c r="G29" s="5"/>
      <c r="H29" s="5" t="n">
        <f aca="false">H27+H21+H13+H7</f>
        <v>941.92</v>
      </c>
    </row>
  </sheetData>
  <mergeCells count="2">
    <mergeCell ref="B1:C1"/>
    <mergeCell ref="B15:C15"/>
  </mergeCells>
  <dataValidations count="3">
    <dataValidation allowBlank="false" operator="equal" showDropDown="false" showErrorMessage="false" showInputMessage="false" sqref="B2:C6 B10:C12 B16:C20 B24:C26" type="list">
      <formula1>Endpoints!$A$1:$A$5</formula1>
      <formula2>0</formula2>
    </dataValidation>
    <dataValidation allowBlank="true" operator="equal" showDropDown="false" showErrorMessage="false" showInputMessage="false" sqref="D2:D6 D16:D20" type="list">
      <formula1>'Mileage Rates'!$A$1:$A$3</formula1>
      <formula2>0</formula2>
    </dataValidation>
    <dataValidation allowBlank="true" operator="equal" showDropDown="false" showErrorMessage="false" showInputMessage="false" sqref="D10 D24:D26" type="list">
      <formula1>'Mode of Travel'!$A$1:$A$5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4.05" zeroHeight="false" outlineLevelRow="0" outlineLevelCol="0"/>
  <cols>
    <col collapsed="false" customWidth="true" hidden="false" outlineLevel="0" max="1" min="1" style="9" width="2.8"/>
    <col collapsed="false" customWidth="true" hidden="false" outlineLevel="0" max="3" min="2" style="9" width="11.86"/>
    <col collapsed="false" customWidth="true" hidden="false" outlineLevel="0" max="4" min="4" style="9" width="7.8"/>
    <col collapsed="false" customWidth="true" hidden="false" outlineLevel="0" max="5" min="5" style="9" width="9.04"/>
    <col collapsed="false" customWidth="true" hidden="false" outlineLevel="0" max="6" min="6" style="9" width="7.9"/>
    <col collapsed="false" customWidth="true" hidden="false" outlineLevel="0" max="7" min="7" style="9" width="6.77"/>
    <col collapsed="false" customWidth="true" hidden="false" outlineLevel="0" max="8" min="8" style="9" width="10.73"/>
    <col collapsed="false" customWidth="true" hidden="false" outlineLevel="0" max="1025" min="9" style="9" width="11.84"/>
  </cols>
  <sheetData>
    <row r="1" customFormat="false" ht="14.05" hidden="false" customHeight="false" outlineLevel="0" collapsed="false">
      <c r="A1" s="10"/>
      <c r="B1" s="10" t="s">
        <v>9</v>
      </c>
      <c r="C1" s="10"/>
      <c r="D1" s="10" t="s">
        <v>10</v>
      </c>
      <c r="E1" s="10" t="s">
        <v>17</v>
      </c>
      <c r="F1" s="10" t="s">
        <v>12</v>
      </c>
      <c r="G1" s="10" t="s">
        <v>18</v>
      </c>
      <c r="H1" s="10" t="s">
        <v>8</v>
      </c>
    </row>
    <row r="2" customFormat="false" ht="14.05" hidden="false" customHeight="false" outlineLevel="0" collapsed="false">
      <c r="A2" s="10" t="n">
        <v>1</v>
      </c>
      <c r="B2" s="10" t="s">
        <v>14</v>
      </c>
      <c r="C2" s="10" t="s">
        <v>20</v>
      </c>
      <c r="D2" s="10" t="s">
        <v>19</v>
      </c>
      <c r="E2" s="11" t="n">
        <v>20</v>
      </c>
      <c r="F2" s="11" t="n">
        <v>0</v>
      </c>
      <c r="G2" s="11" t="n">
        <v>0</v>
      </c>
      <c r="H2" s="11" t="n">
        <f aca="false">SUM(E2:G2)</f>
        <v>20</v>
      </c>
    </row>
    <row r="3" customFormat="false" ht="14.05" hidden="false" customHeight="false" outlineLevel="0" collapsed="false">
      <c r="A3" s="10" t="n">
        <v>2</v>
      </c>
      <c r="B3" s="10" t="s">
        <v>20</v>
      </c>
      <c r="C3" s="10" t="s">
        <v>21</v>
      </c>
      <c r="D3" s="10" t="s">
        <v>22</v>
      </c>
      <c r="E3" s="11" t="n">
        <v>35</v>
      </c>
      <c r="F3" s="11" t="n">
        <v>0</v>
      </c>
      <c r="G3" s="11" t="n">
        <v>0</v>
      </c>
      <c r="H3" s="11" t="n">
        <f aca="false">SUM(E3:G3)</f>
        <v>35</v>
      </c>
    </row>
    <row r="4" customFormat="false" ht="14.05" hidden="false" customHeight="false" outlineLevel="0" collapsed="false">
      <c r="A4" s="10" t="n">
        <v>3</v>
      </c>
      <c r="B4" s="10" t="s">
        <v>21</v>
      </c>
      <c r="C4" s="10" t="s">
        <v>21</v>
      </c>
      <c r="D4" s="10" t="s">
        <v>23</v>
      </c>
      <c r="E4" s="11" t="n">
        <v>413</v>
      </c>
      <c r="F4" s="11" t="n">
        <v>52</v>
      </c>
      <c r="G4" s="11" t="n">
        <v>0</v>
      </c>
      <c r="H4" s="11" t="n">
        <f aca="false">SUM(E4:G4)</f>
        <v>465</v>
      </c>
    </row>
    <row r="5" customFormat="false" ht="14.05" hidden="false" customHeight="false" outlineLevel="0" collapsed="false">
      <c r="A5" s="10" t="n">
        <v>4</v>
      </c>
      <c r="B5" s="10" t="s">
        <v>21</v>
      </c>
      <c r="C5" s="10" t="s">
        <v>15</v>
      </c>
      <c r="D5" s="10" t="s">
        <v>22</v>
      </c>
      <c r="E5" s="11" t="n">
        <v>22</v>
      </c>
      <c r="F5" s="11" t="n">
        <v>0</v>
      </c>
      <c r="G5" s="11" t="n">
        <v>0</v>
      </c>
      <c r="H5" s="11" t="n">
        <f aca="false">SUM(E5:G5)</f>
        <v>22</v>
      </c>
    </row>
    <row r="6" customFormat="false" ht="14.05" hidden="false" customHeight="false" outlineLevel="0" collapsed="false">
      <c r="A6" s="10" t="n">
        <v>5</v>
      </c>
      <c r="B6" s="10" t="s">
        <v>14</v>
      </c>
      <c r="C6" s="10" t="s">
        <v>14</v>
      </c>
      <c r="D6" s="10" t="s">
        <v>19</v>
      </c>
      <c r="E6" s="11" t="n">
        <v>0</v>
      </c>
      <c r="F6" s="11" t="n">
        <v>0</v>
      </c>
      <c r="G6" s="11" t="n">
        <v>0</v>
      </c>
      <c r="H6" s="11" t="n">
        <f aca="false">SUM(E6:G6)</f>
        <v>0</v>
      </c>
    </row>
    <row r="7" customFormat="false" ht="14.05" hidden="false" customHeight="false" outlineLevel="0" collapsed="false">
      <c r="A7" s="10"/>
      <c r="B7" s="10"/>
      <c r="C7" s="10"/>
      <c r="D7" s="10"/>
      <c r="E7" s="10"/>
      <c r="F7" s="10"/>
      <c r="G7" s="10"/>
      <c r="H7" s="10" t="n">
        <f aca="false">SUM(H2:H6)</f>
        <v>542</v>
      </c>
    </row>
    <row r="8" customFormat="false" ht="14.05" hidden="false" customHeight="false" outlineLevel="0" collapsed="false">
      <c r="A8" s="10"/>
      <c r="B8" s="10"/>
      <c r="C8" s="10"/>
      <c r="D8" s="10"/>
      <c r="E8" s="10"/>
      <c r="F8" s="10"/>
      <c r="G8" s="10"/>
      <c r="H8" s="10"/>
    </row>
    <row r="9" customFormat="false" ht="14.05" hidden="false" customHeight="false" outlineLevel="0" collapsed="false">
      <c r="A9" s="10"/>
      <c r="B9" s="10"/>
      <c r="C9" s="10"/>
      <c r="D9" s="10" t="s">
        <v>10</v>
      </c>
      <c r="E9" s="10" t="s">
        <v>11</v>
      </c>
      <c r="F9" s="10" t="s">
        <v>13</v>
      </c>
      <c r="G9" s="10"/>
      <c r="H9" s="10"/>
    </row>
    <row r="10" customFormat="false" ht="14.05" hidden="false" customHeight="false" outlineLevel="0" collapsed="false">
      <c r="A10" s="10" t="n">
        <v>6</v>
      </c>
      <c r="B10" s="10" t="s">
        <v>14</v>
      </c>
      <c r="C10" s="10" t="s">
        <v>14</v>
      </c>
      <c r="D10" s="10" t="s">
        <v>24</v>
      </c>
      <c r="E10" s="12" t="n">
        <v>0.2</v>
      </c>
      <c r="F10" s="13" t="n">
        <v>0</v>
      </c>
      <c r="G10" s="10"/>
      <c r="H10" s="10" t="n">
        <f aca="false">E10*F10</f>
        <v>0</v>
      </c>
    </row>
    <row r="11" customFormat="false" ht="14.0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</row>
    <row r="12" customFormat="false" ht="14.05" hidden="false" customHeight="false" outlineLevel="0" collapsed="false">
      <c r="A12" s="10"/>
      <c r="B12" s="10" t="s">
        <v>9</v>
      </c>
      <c r="C12" s="10"/>
      <c r="D12" s="10" t="s">
        <v>10</v>
      </c>
      <c r="E12" s="10" t="s">
        <v>17</v>
      </c>
      <c r="F12" s="10" t="s">
        <v>12</v>
      </c>
      <c r="G12" s="10" t="s">
        <v>18</v>
      </c>
      <c r="H12" s="10" t="s">
        <v>8</v>
      </c>
    </row>
    <row r="13" customFormat="false" ht="14.05" hidden="false" customHeight="false" outlineLevel="0" collapsed="false">
      <c r="A13" s="10" t="n">
        <v>1</v>
      </c>
      <c r="B13" s="10" t="s">
        <v>15</v>
      </c>
      <c r="C13" s="10" t="s">
        <v>21</v>
      </c>
      <c r="D13" s="10" t="s">
        <v>22</v>
      </c>
      <c r="E13" s="11" t="n">
        <v>22</v>
      </c>
      <c r="F13" s="11" t="n">
        <v>0</v>
      </c>
      <c r="G13" s="11" t="n">
        <v>0</v>
      </c>
      <c r="H13" s="11" t="n">
        <f aca="false">SUM(E13:G13)</f>
        <v>22</v>
      </c>
    </row>
    <row r="14" customFormat="false" ht="14.05" hidden="false" customHeight="false" outlineLevel="0" collapsed="false">
      <c r="A14" s="10" t="n">
        <v>2</v>
      </c>
      <c r="B14" s="10" t="s">
        <v>21</v>
      </c>
      <c r="C14" s="10" t="s">
        <v>21</v>
      </c>
      <c r="D14" s="10" t="s">
        <v>23</v>
      </c>
      <c r="E14" s="11" t="n">
        <v>413</v>
      </c>
      <c r="F14" s="11" t="n">
        <v>52</v>
      </c>
      <c r="G14" s="11" t="n">
        <v>0</v>
      </c>
      <c r="H14" s="11" t="n">
        <f aca="false">SUM(E14:G14)</f>
        <v>465</v>
      </c>
    </row>
    <row r="15" customFormat="false" ht="14.05" hidden="false" customHeight="false" outlineLevel="0" collapsed="false">
      <c r="A15" s="10" t="n">
        <v>3</v>
      </c>
      <c r="B15" s="10" t="s">
        <v>21</v>
      </c>
      <c r="C15" s="10" t="s">
        <v>20</v>
      </c>
      <c r="D15" s="10" t="s">
        <v>22</v>
      </c>
      <c r="E15" s="11" t="n">
        <v>35</v>
      </c>
      <c r="F15" s="11" t="n">
        <v>0</v>
      </c>
      <c r="G15" s="11" t="n">
        <v>0</v>
      </c>
      <c r="H15" s="11" t="n">
        <f aca="false">SUM(E15:G15)</f>
        <v>35</v>
      </c>
    </row>
    <row r="16" customFormat="false" ht="14.05" hidden="false" customHeight="false" outlineLevel="0" collapsed="false">
      <c r="A16" s="10" t="n">
        <v>4</v>
      </c>
      <c r="B16" s="10" t="s">
        <v>20</v>
      </c>
      <c r="C16" s="10" t="s">
        <v>14</v>
      </c>
      <c r="D16" s="10" t="s">
        <v>19</v>
      </c>
      <c r="E16" s="11" t="n">
        <v>22</v>
      </c>
      <c r="F16" s="11" t="n">
        <v>0</v>
      </c>
      <c r="G16" s="11" t="n">
        <v>0</v>
      </c>
      <c r="H16" s="11" t="n">
        <f aca="false">SUM(E16:G16)</f>
        <v>22</v>
      </c>
    </row>
    <row r="17" customFormat="false" ht="14.05" hidden="false" customHeight="false" outlineLevel="0" collapsed="false">
      <c r="A17" s="10" t="n">
        <v>5</v>
      </c>
      <c r="B17" s="10" t="s">
        <v>14</v>
      </c>
      <c r="C17" s="10" t="s">
        <v>14</v>
      </c>
      <c r="D17" s="10" t="s">
        <v>19</v>
      </c>
      <c r="E17" s="11" t="n">
        <v>0</v>
      </c>
      <c r="F17" s="11" t="n">
        <v>0</v>
      </c>
      <c r="G17" s="11" t="n">
        <v>0</v>
      </c>
      <c r="H17" s="11" t="n">
        <f aca="false">SUM(E17:G17)</f>
        <v>0</v>
      </c>
    </row>
    <row r="18" customFormat="false" ht="14.0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 t="n">
        <f aca="false">SUM(H13:H17)</f>
        <v>544</v>
      </c>
    </row>
    <row r="19" customFormat="false" ht="14.05" hidden="false" customHeight="false" outlineLevel="0" collapsed="false">
      <c r="A19" s="10"/>
      <c r="B19" s="10"/>
      <c r="C19" s="10"/>
      <c r="D19" s="10"/>
      <c r="E19" s="10"/>
      <c r="F19" s="10"/>
      <c r="G19" s="14"/>
      <c r="H19" s="10"/>
    </row>
    <row r="20" customFormat="false" ht="14.05" hidden="false" customHeight="false" outlineLevel="0" collapsed="false">
      <c r="A20" s="10"/>
      <c r="B20" s="10"/>
      <c r="C20" s="10"/>
      <c r="D20" s="10" t="s">
        <v>10</v>
      </c>
      <c r="E20" s="10" t="s">
        <v>11</v>
      </c>
      <c r="F20" s="10" t="s">
        <v>13</v>
      </c>
      <c r="G20" s="10"/>
      <c r="H20" s="10"/>
    </row>
    <row r="21" customFormat="false" ht="14.05" hidden="false" customHeight="false" outlineLevel="0" collapsed="false">
      <c r="A21" s="10" t="n">
        <v>6</v>
      </c>
      <c r="B21" s="10" t="s">
        <v>14</v>
      </c>
      <c r="C21" s="10" t="s">
        <v>14</v>
      </c>
      <c r="D21" s="10" t="s">
        <v>24</v>
      </c>
      <c r="E21" s="12" t="n">
        <v>0.2</v>
      </c>
      <c r="F21" s="13" t="n">
        <v>0</v>
      </c>
      <c r="G21" s="10"/>
      <c r="H21" s="10" t="n">
        <f aca="false">E21*F21</f>
        <v>0</v>
      </c>
    </row>
    <row r="22" customFormat="false" ht="14.05" hidden="false" customHeight="false" outlineLevel="0" collapsed="false">
      <c r="A22" s="10"/>
      <c r="B22" s="10"/>
      <c r="C22" s="10"/>
      <c r="D22" s="10"/>
      <c r="E22" s="10"/>
      <c r="F22" s="10"/>
      <c r="G22" s="10"/>
      <c r="H22" s="14"/>
    </row>
    <row r="23" customFormat="false" ht="14.05" hidden="false" customHeight="false" outlineLevel="0" collapsed="false">
      <c r="A23" s="10"/>
      <c r="B23" s="10" t="s">
        <v>8</v>
      </c>
      <c r="C23" s="10"/>
      <c r="D23" s="10"/>
      <c r="E23" s="10"/>
      <c r="F23" s="10"/>
      <c r="G23" s="10"/>
      <c r="H23" s="10" t="n">
        <f aca="false">H7+H10+H18+H21</f>
        <v>1086</v>
      </c>
    </row>
  </sheetData>
  <mergeCells count="2">
    <mergeCell ref="B1:C1"/>
    <mergeCell ref="B12:C12"/>
  </mergeCells>
  <dataValidations count="2">
    <dataValidation allowBlank="false" operator="equal" showDropDown="false" showErrorMessage="false" showInputMessage="false" sqref="B2:C6 B10:C10 B13:C17 B21:C21" type="list">
      <formula1>Endpoints!$A$1:$A$5</formula1>
      <formula2>0</formula2>
    </dataValidation>
    <dataValidation allowBlank="true" operator="equal" showDropDown="false" showErrorMessage="false" showInputMessage="false" sqref="D2:D6 D13:D17" type="list">
      <formula1>'Mode of Travel'!$A$1:$A$5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.25" zeroHeight="false" outlineLevelRow="0" outlineLevelCol="0"/>
  <cols>
    <col collapsed="false" customWidth="true" hidden="false" outlineLevel="0" max="1" min="1" style="15" width="8.94"/>
    <col collapsed="false" customWidth="true" hidden="false" outlineLevel="0" max="1025" min="2" style="15" width="11.84"/>
  </cols>
  <sheetData>
    <row r="1" customFormat="false" ht="15.25" hidden="false" customHeight="false" outlineLevel="0" collapsed="false">
      <c r="A1" s="16" t="s">
        <v>23</v>
      </c>
    </row>
    <row r="2" customFormat="false" ht="15.25" hidden="false" customHeight="false" outlineLevel="0" collapsed="false">
      <c r="A2" s="16" t="s">
        <v>25</v>
      </c>
    </row>
    <row r="3" customFormat="false" ht="15.25" hidden="false" customHeight="false" outlineLevel="0" collapsed="false">
      <c r="A3" s="16" t="s">
        <v>22</v>
      </c>
    </row>
    <row r="4" customFormat="false" ht="15.25" hidden="false" customHeight="false" outlineLevel="0" collapsed="false">
      <c r="A4" s="16" t="s">
        <v>19</v>
      </c>
    </row>
    <row r="5" customFormat="false" ht="15.25" hidden="false" customHeight="false" outlineLevel="0" collapsed="false">
      <c r="A5" s="16" t="s">
        <v>26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45" zeroHeight="false" outlineLevelRow="0" outlineLevelCol="0"/>
  <cols>
    <col collapsed="false" customWidth="true" hidden="false" outlineLevel="0" max="1" min="1" style="17" width="11.67"/>
    <col collapsed="false" customWidth="true" hidden="false" outlineLevel="0" max="1025" min="2" style="17" width="11.84"/>
  </cols>
  <sheetData>
    <row r="1" customFormat="false" ht="13.45" hidden="false" customHeight="false" outlineLevel="0" collapsed="false">
      <c r="A1" s="18" t="s">
        <v>15</v>
      </c>
    </row>
    <row r="2" customFormat="false" ht="13.45" hidden="false" customHeight="false" outlineLevel="0" collapsed="false">
      <c r="A2" s="18" t="s">
        <v>14</v>
      </c>
    </row>
    <row r="3" customFormat="false" ht="13.45" hidden="false" customHeight="false" outlineLevel="0" collapsed="false">
      <c r="A3" s="19" t="s">
        <v>20</v>
      </c>
    </row>
    <row r="4" customFormat="false" ht="13.45" hidden="false" customHeight="false" outlineLevel="0" collapsed="false">
      <c r="A4" s="18" t="s">
        <v>21</v>
      </c>
    </row>
    <row r="5" customFormat="false" ht="13.45" hidden="false" customHeight="false" outlineLevel="0" collapsed="false">
      <c r="A5" s="18" t="s">
        <v>27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4.05" zeroHeight="false" outlineLevelRow="0" outlineLevelCol="0"/>
  <cols>
    <col collapsed="false" customWidth="true" hidden="false" outlineLevel="0" max="1" min="1" style="9" width="11.77"/>
    <col collapsed="false" customWidth="true" hidden="false" outlineLevel="0" max="2" min="2" style="9" width="6.77"/>
    <col collapsed="false" customWidth="true" hidden="false" outlineLevel="0" max="1025" min="3" style="9" width="11.84"/>
  </cols>
  <sheetData>
    <row r="1" customFormat="false" ht="14.05" hidden="false" customHeight="false" outlineLevel="0" collapsed="false">
      <c r="A1" s="20" t="s">
        <v>28</v>
      </c>
      <c r="B1" s="21" t="n">
        <v>1.27</v>
      </c>
    </row>
    <row r="2" customFormat="false" ht="14.05" hidden="false" customHeight="false" outlineLevel="0" collapsed="false">
      <c r="A2" s="20" t="s">
        <v>16</v>
      </c>
      <c r="B2" s="21" t="n">
        <v>0.58</v>
      </c>
    </row>
    <row r="3" customFormat="false" ht="14.05" hidden="false" customHeight="false" outlineLevel="0" collapsed="false">
      <c r="A3" s="20" t="s">
        <v>29</v>
      </c>
      <c r="B3" s="21" t="n">
        <v>0.55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2023-09-04T15:43:49Z</dcterms:created>
  <dc:creator/>
  <dc:description>Enter and compare  costs of travel</dc:description>
  <cp:keywords>USPS APWU Travel Comparison</cp:keywords>
  <dc:language>en-US</dc:language>
  <cp:lastModifiedBy/>
  <cp:revision>1</cp:revision>
  <dc:subject>APWU Travel Comparison</dc:subject>
  <dc:title>APWU Travel Comparison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cense">
    <vt:lpwstr>&lt;a href="http://templates.services.openoffice.org/bsd-license"&gt;BSD&lt;/a&gt;</vt:lpwstr>
  </property>
</Properties>
</file>