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9.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Guide" sheetId="1" state="visible" r:id="rId2"/>
    <sheet name="Summary" sheetId="2" state="visible" r:id="rId3"/>
    <sheet name="Expenses" sheetId="3" state="visible" r:id="rId4"/>
    <sheet name="Income" sheetId="4" state="visible" r:id="rId5"/>
    <sheet name="Week Template" sheetId="5" state="visible" r:id="rId6"/>
    <sheet name="Start" sheetId="6" state="visible" r:id="rId7"/>
    <sheet name="12 4 10" sheetId="7" state="visible" r:id="rId8"/>
    <sheet name="5 4 10" sheetId="8" state="visible" r:id="rId9"/>
    <sheet name="29 3 10" sheetId="9" state="visible" r:id="rId10"/>
    <sheet name="End" sheetId="10" state="visible" r:id="rId11"/>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<sst xmlns="http://schemas.openxmlformats.org/spreadsheetml/2006/main" count="338" uniqueCount="201">
  <si>
    <t xml:space="preserve">Expenses Tracking Diary</t>
  </si>
  <si>
    <t xml:space="preserve">version 20080901</t>
  </si>
  <si>
    <r>
      <rPr>
        <sz val="10"/>
        <color rgb="FF000000"/>
        <rFont val="Calibri"/>
        <family val="2"/>
      </rPr>
      <t xml:space="preserve">©</t>
    </r>
    <r>
      <rPr>
        <sz val="10"/>
        <color rgb="FF000000"/>
        <rFont val="Arial"/>
        <family val="2"/>
      </rPr>
      <t xml:space="preserve"> Constantinos Mamais</t>
    </r>
  </si>
  <si>
    <t xml:space="preserve">You can use this worksheet to keep a track on your expenses. Use it on a daily basis so that it is accurate. If not, you should enter your expenses at least once a week. As the weeks accumulate, you will get an idea of where you are spending a lot and try to reduce you outgoings accordingly. A basic income sheet has been produced to help you check your balance. </t>
  </si>
  <si>
    <r>
      <rPr>
        <sz val="11"/>
        <color rgb="FF000000"/>
        <rFont val="Arial"/>
        <family val="2"/>
      </rPr>
      <t xml:space="preserve">On the diary pages, enter the date for the Monday in the buff box. Dates for the rest of the sheet will be calculated from this. Under each date, add the amount of money spent and the </t>
    </r>
    <r>
      <rPr>
        <b val="true"/>
        <sz val="11"/>
        <color rgb="FFFF0000"/>
        <rFont val="Arial"/>
        <family val="2"/>
      </rPr>
      <t xml:space="preserve">corresponding code</t>
    </r>
    <r>
      <rPr>
        <sz val="11"/>
        <color rgb="FF000000"/>
        <rFont val="Arial"/>
        <family val="2"/>
      </rPr>
      <t xml:space="preserve"> next to it (you can see a reminder list on the right). Calculations are made between the Start and the End worksheets, hence you can move any number of weeks between these sheets and include them on the calculations shown on the summary and expenses sheets.</t>
    </r>
  </si>
  <si>
    <t xml:space="preserve">You can edit the classification of your expenses here. In order to avoid the calculations getting mixed up, please do any editing now, before you start adding data. You can change the field names to anything you want (Excel should update the rest of the workgroup accordingly) but you CANNOT add new rows. Use the User defined fields instead (of course if you know excel quite well than you can modify it in any way you wish!).</t>
  </si>
  <si>
    <r>
      <rPr>
        <sz val="11"/>
        <color rgb="FF000000"/>
        <rFont val="Arial"/>
        <family val="2"/>
      </rPr>
      <t xml:space="preserve">You are free to modify this excel sheet and distribute it for free and non-comercial reasons as long as you credit my attempt somewhere. I based my work on three sources mainly:  "</t>
    </r>
    <r>
      <rPr>
        <b val="true"/>
        <sz val="11"/>
        <color rgb="FF660066"/>
        <rFont val="Arial"/>
        <family val="2"/>
      </rPr>
      <t xml:space="preserve">Budget Planner" from www.MoneySavingExpert.com,  "Personal Budget Spreadsheet" from www.vertex42.com and  the "Job Planning Diary" from www.consultantscommittee.info.</t>
    </r>
  </si>
  <si>
    <t xml:space="preserve">Name:</t>
  </si>
  <si>
    <t xml:space="preserve">Costas</t>
  </si>
  <si>
    <t xml:space="preserve">Currency:</t>
  </si>
  <si>
    <t xml:space="preserve">GBP</t>
  </si>
  <si>
    <t xml:space="preserve">Enter your currency (e.g. GBP, USD, EUR)</t>
  </si>
  <si>
    <t xml:space="preserve">Expenses Classification - Codes</t>
  </si>
  <si>
    <t xml:space="preserve">Any changes to field names should be made here</t>
  </si>
  <si>
    <t xml:space="preserve">Health</t>
  </si>
  <si>
    <t xml:space="preserve">H1</t>
  </si>
  <si>
    <t xml:space="preserve">Health Insurance </t>
  </si>
  <si>
    <t xml:space="preserve">Includes dental</t>
  </si>
  <si>
    <t xml:space="preserve">H2</t>
  </si>
  <si>
    <t xml:space="preserve">Hospital expenses</t>
  </si>
  <si>
    <t xml:space="preserve">includes dentists, tests, operations etc</t>
  </si>
  <si>
    <t xml:space="preserve">H3</t>
  </si>
  <si>
    <t xml:space="preserve">Medicines</t>
  </si>
  <si>
    <t xml:space="preserve">includes toothpaste etc</t>
  </si>
  <si>
    <t xml:space="preserve">H4</t>
  </si>
  <si>
    <t xml:space="preserve">Sports </t>
  </si>
  <si>
    <t xml:space="preserve">health centre memberships, equipment, etc</t>
  </si>
  <si>
    <t xml:space="preserve">H5</t>
  </si>
  <si>
    <t xml:space="preserve">other (can add own)</t>
  </si>
  <si>
    <t xml:space="preserve">H6</t>
  </si>
  <si>
    <t xml:space="preserve">User defined</t>
  </si>
  <si>
    <t xml:space="preserve">H7</t>
  </si>
  <si>
    <t xml:space="preserve">H8</t>
  </si>
  <si>
    <t xml:space="preserve">Daily Living</t>
  </si>
  <si>
    <t xml:space="preserve">L1</t>
  </si>
  <si>
    <t xml:space="preserve">Groceries</t>
  </si>
  <si>
    <t xml:space="preserve">L2</t>
  </si>
  <si>
    <t xml:space="preserve">Dining Out</t>
  </si>
  <si>
    <t xml:space="preserve">L3</t>
  </si>
  <si>
    <t xml:space="preserve">Clothing</t>
  </si>
  <si>
    <t xml:space="preserve">L4</t>
  </si>
  <si>
    <t xml:space="preserve">Hair </t>
  </si>
  <si>
    <t xml:space="preserve">L5</t>
  </si>
  <si>
    <t xml:space="preserve">Mobile phone</t>
  </si>
  <si>
    <t xml:space="preserve">L6</t>
  </si>
  <si>
    <t xml:space="preserve">L7</t>
  </si>
  <si>
    <t xml:space="preserve">L8</t>
  </si>
  <si>
    <t xml:space="preserve">L9</t>
  </si>
  <si>
    <t xml:space="preserve">Home</t>
  </si>
  <si>
    <t xml:space="preserve">B1</t>
  </si>
  <si>
    <t xml:space="preserve">Mortgage / Rent</t>
  </si>
  <si>
    <t xml:space="preserve">B2</t>
  </si>
  <si>
    <t xml:space="preserve">Buildings Insurance</t>
  </si>
  <si>
    <t xml:space="preserve">Includes boiler insurance, water insurance etc</t>
  </si>
  <si>
    <t xml:space="preserve">B3</t>
  </si>
  <si>
    <t xml:space="preserve">Electricity</t>
  </si>
  <si>
    <t xml:space="preserve">B4</t>
  </si>
  <si>
    <t xml:space="preserve">Gas / oil</t>
  </si>
  <si>
    <t xml:space="preserve">B5</t>
  </si>
  <si>
    <t xml:space="preserve">Water / Sewer / Trash</t>
  </si>
  <si>
    <t xml:space="preserve">B6</t>
  </si>
  <si>
    <t xml:space="preserve">Land line</t>
  </si>
  <si>
    <t xml:space="preserve">B7</t>
  </si>
  <si>
    <t xml:space="preserve">TV</t>
  </si>
  <si>
    <t xml:space="preserve">B8</t>
  </si>
  <si>
    <t xml:space="preserve">Internet</t>
  </si>
  <si>
    <t xml:space="preserve">B9</t>
  </si>
  <si>
    <t xml:space="preserve">Maintenance</t>
  </si>
  <si>
    <t xml:space="preserve">Furniture, appliances, improvements, cleaning</t>
  </si>
  <si>
    <t xml:space="preserve">B10</t>
  </si>
  <si>
    <t xml:space="preserve">B11</t>
  </si>
  <si>
    <t xml:space="preserve">Council Tax</t>
  </si>
  <si>
    <t xml:space="preserve">B12</t>
  </si>
  <si>
    <t xml:space="preserve">B13</t>
  </si>
  <si>
    <t xml:space="preserve">Transportation</t>
  </si>
  <si>
    <t xml:space="preserve">T1</t>
  </si>
  <si>
    <t xml:space="preserve">Fuel</t>
  </si>
  <si>
    <t xml:space="preserve">T2</t>
  </si>
  <si>
    <t xml:space="preserve">Insurance</t>
  </si>
  <si>
    <t xml:space="preserve">T3</t>
  </si>
  <si>
    <t xml:space="preserve">Registration / Licence</t>
  </si>
  <si>
    <t xml:space="preserve">T4</t>
  </si>
  <si>
    <t xml:space="preserve">MOT, service, cleaning, repairs</t>
  </si>
  <si>
    <t xml:space="preserve">T5</t>
  </si>
  <si>
    <t xml:space="preserve">Public transport </t>
  </si>
  <si>
    <t xml:space="preserve">do NOT include transport for holidays or education</t>
  </si>
  <si>
    <t xml:space="preserve">T6</t>
  </si>
  <si>
    <t xml:space="preserve">Vehicle payments</t>
  </si>
  <si>
    <t xml:space="preserve">if you bought it on loan</t>
  </si>
  <si>
    <t xml:space="preserve">T7</t>
  </si>
  <si>
    <t xml:space="preserve">T8</t>
  </si>
  <si>
    <t xml:space="preserve">Parking</t>
  </si>
  <si>
    <t xml:space="preserve">T9</t>
  </si>
  <si>
    <t xml:space="preserve">T10</t>
  </si>
  <si>
    <t xml:space="preserve">Education</t>
  </si>
  <si>
    <t xml:space="preserve">D1</t>
  </si>
  <si>
    <t xml:space="preserve">Books</t>
  </si>
  <si>
    <t xml:space="preserve">Include journal subscriptions</t>
  </si>
  <si>
    <t xml:space="preserve">D2</t>
  </si>
  <si>
    <t xml:space="preserve">Fees</t>
  </si>
  <si>
    <t xml:space="preserve">D3</t>
  </si>
  <si>
    <t xml:space="preserve">Exams</t>
  </si>
  <si>
    <t xml:space="preserve">D4</t>
  </si>
  <si>
    <t xml:space="preserve">Materials</t>
  </si>
  <si>
    <t xml:space="preserve">Papers, equipment</t>
  </si>
  <si>
    <t xml:space="preserve">D5</t>
  </si>
  <si>
    <t xml:space="preserve">Inc accomodation, travel</t>
  </si>
  <si>
    <t xml:space="preserve">D6</t>
  </si>
  <si>
    <t xml:space="preserve">D7</t>
  </si>
  <si>
    <t xml:space="preserve">D8</t>
  </si>
  <si>
    <t xml:space="preserve">Entertainment</t>
  </si>
  <si>
    <t xml:space="preserve">E1</t>
  </si>
  <si>
    <t xml:space="preserve">Movies</t>
  </si>
  <si>
    <t xml:space="preserve">DVD, cinema, theatre</t>
  </si>
  <si>
    <t xml:space="preserve">E2</t>
  </si>
  <si>
    <t xml:space="preserve">Computer</t>
  </si>
  <si>
    <t xml:space="preserve">Games, upgrades</t>
  </si>
  <si>
    <t xml:space="preserve">E3</t>
  </si>
  <si>
    <t xml:space="preserve">Books and Magazines</t>
  </si>
  <si>
    <t xml:space="preserve">Include magazines, subscriptions, newspapers</t>
  </si>
  <si>
    <t xml:space="preserve">E4</t>
  </si>
  <si>
    <t xml:space="preserve">Hobbies</t>
  </si>
  <si>
    <t xml:space="preserve">E5</t>
  </si>
  <si>
    <t xml:space="preserve">Holidays</t>
  </si>
  <si>
    <t xml:space="preserve">Whole package (transport, food, accommodation)</t>
  </si>
  <si>
    <t xml:space="preserve">E6</t>
  </si>
  <si>
    <t xml:space="preserve">E7</t>
  </si>
  <si>
    <t xml:space="preserve">Going Out</t>
  </si>
  <si>
    <t xml:space="preserve">Drinks, meals with others, Theme parks etc</t>
  </si>
  <si>
    <t xml:space="preserve">E8</t>
  </si>
  <si>
    <t xml:space="preserve">E9</t>
  </si>
  <si>
    <t xml:space="preserve">Other</t>
  </si>
  <si>
    <t xml:space="preserve">O1</t>
  </si>
  <si>
    <t xml:space="preserve">Income Protection</t>
  </si>
  <si>
    <t xml:space="preserve">O2</t>
  </si>
  <si>
    <t xml:space="preserve">Life insurance</t>
  </si>
  <si>
    <t xml:space="preserve">O3</t>
  </si>
  <si>
    <t xml:space="preserve">Gifts </t>
  </si>
  <si>
    <t xml:space="preserve">Personal or other donations</t>
  </si>
  <si>
    <t xml:space="preserve">O4</t>
  </si>
  <si>
    <t xml:space="preserve">Pet</t>
  </si>
  <si>
    <t xml:space="preserve">Food, health, toys</t>
  </si>
  <si>
    <t xml:space="preserve">O5</t>
  </si>
  <si>
    <t xml:space="preserve">Investments</t>
  </si>
  <si>
    <t xml:space="preserve">Retirement, savings, for kids</t>
  </si>
  <si>
    <t xml:space="preserve">O6</t>
  </si>
  <si>
    <t xml:space="preserve">Loans, debts, taxes</t>
  </si>
  <si>
    <t xml:space="preserve">only if they do not fit in any other category *</t>
  </si>
  <si>
    <t xml:space="preserve">O7</t>
  </si>
  <si>
    <t xml:space="preserve">Other (can add own)</t>
  </si>
  <si>
    <t xml:space="preserve">O8</t>
  </si>
  <si>
    <t xml:space="preserve">Professional Anuities</t>
  </si>
  <si>
    <t xml:space="preserve">For Tax Relief Purposes (MDU, GMC etc)</t>
  </si>
  <si>
    <t xml:space="preserve">O9</t>
  </si>
  <si>
    <t xml:space="preserve">O10</t>
  </si>
  <si>
    <t xml:space="preserve">Income Classification - Codes</t>
  </si>
  <si>
    <t xml:space="preserve">I1</t>
  </si>
  <si>
    <t xml:space="preserve">Salary </t>
  </si>
  <si>
    <t xml:space="preserve">Regular salary, bonuses</t>
  </si>
  <si>
    <t xml:space="preserve">I2</t>
  </si>
  <si>
    <t xml:space="preserve">Gifts</t>
  </si>
  <si>
    <t xml:space="preserve">I3</t>
  </si>
  <si>
    <t xml:space="preserve">Investments **</t>
  </si>
  <si>
    <t xml:space="preserve">I4</t>
  </si>
  <si>
    <t xml:space="preserve">Benefits</t>
  </si>
  <si>
    <t xml:space="preserve">I5</t>
  </si>
  <si>
    <t xml:space="preserve">Pension</t>
  </si>
  <si>
    <t xml:space="preserve">I6</t>
  </si>
  <si>
    <t xml:space="preserve">I7</t>
  </si>
  <si>
    <t xml:space="preserve">Taxed Interest</t>
  </si>
  <si>
    <t xml:space="preserve">NOT ISA</t>
  </si>
  <si>
    <t xml:space="preserve">I8</t>
  </si>
  <si>
    <t xml:space="preserve">I9</t>
  </si>
  <si>
    <t xml:space="preserve">*</t>
  </si>
  <si>
    <r>
      <rPr>
        <sz val="11"/>
        <color rgb="FF000000"/>
        <rFont val="Arial"/>
        <family val="2"/>
      </rPr>
      <t xml:space="preserve">Loans and debts are expenses but usually fit in some other category. If you take a </t>
    </r>
    <r>
      <rPr>
        <b val="true"/>
        <sz val="11"/>
        <color rgb="FFFF0000"/>
        <rFont val="Arial"/>
        <family val="2"/>
      </rPr>
      <t xml:space="preserve">lump sum loan</t>
    </r>
    <r>
      <rPr>
        <sz val="11"/>
        <color rgb="FF000000"/>
        <rFont val="Arial"/>
        <family val="2"/>
      </rPr>
      <t xml:space="preserve">, you have to enter it as </t>
    </r>
    <r>
      <rPr>
        <b val="true"/>
        <sz val="11"/>
        <color rgb="FF339966"/>
        <rFont val="Arial"/>
        <family val="2"/>
      </rPr>
      <t xml:space="preserve">Income</t>
    </r>
    <r>
      <rPr>
        <sz val="11"/>
        <color rgb="FF000000"/>
        <rFont val="Arial"/>
        <family val="2"/>
      </rPr>
      <t xml:space="preserve">. Then enter the monthly payout as Expense together with everything else you buy. Loans for cars go to the transportation category, loans for a specific item should go to the appropriate category. Say you get a loan of 10.000 Euros for house improvement. You can</t>
    </r>
    <r>
      <rPr>
        <b val="true"/>
        <sz val="11"/>
        <color rgb="FFFF0000"/>
        <rFont val="Arial"/>
        <family val="2"/>
      </rPr>
      <t xml:space="preserve"> EITHER </t>
    </r>
    <r>
      <rPr>
        <sz val="11"/>
        <color rgb="FF000000"/>
        <rFont val="Arial"/>
        <family val="2"/>
      </rPr>
      <t xml:space="preserve">put only the loan repayments directly to the House - Maintenance section without putting anything on the income</t>
    </r>
    <r>
      <rPr>
        <b val="true"/>
        <sz val="11"/>
        <color rgb="FFFF0000"/>
        <rFont val="Arial"/>
        <family val="2"/>
      </rPr>
      <t xml:space="preserve"> OR  </t>
    </r>
    <r>
      <rPr>
        <sz val="11"/>
        <color rgb="FF000000"/>
        <rFont val="Arial"/>
        <family val="2"/>
      </rPr>
      <t xml:space="preserve">put the 10000 Euros as income, the loan repayments under the section Other - Loans and the bill for the house improvement on the House - Maintenance. Make a choice now and stick to it!</t>
    </r>
  </si>
  <si>
    <t xml:space="preserve">**</t>
  </si>
  <si>
    <r>
      <rPr>
        <sz val="11"/>
        <color rgb="FF000000"/>
        <rFont val="Arial"/>
        <family val="2"/>
      </rPr>
      <t xml:space="preserve">Investments count as expenses if you deposit them somewhere out of reach. Once you put that money into a current account, then add them on the income section. Therefore you have to put as income all the amount. Say you deposit 100 Euro on a investment plan. This amounts to </t>
    </r>
    <r>
      <rPr>
        <b val="true"/>
        <sz val="11"/>
        <color rgb="FFFF0000"/>
        <rFont val="Arial"/>
        <family val="2"/>
      </rPr>
      <t xml:space="preserve">expense of 100 Euros</t>
    </r>
    <r>
      <rPr>
        <sz val="11"/>
        <color rgb="FF000000"/>
        <rFont val="Arial"/>
        <family val="2"/>
      </rPr>
      <t xml:space="preserve">. Once this has grown to 110 Euros, you can put it as </t>
    </r>
    <r>
      <rPr>
        <b val="true"/>
        <sz val="11"/>
        <color rgb="FF339966"/>
        <rFont val="Arial"/>
        <family val="2"/>
      </rPr>
      <t xml:space="preserve">110 Euros income</t>
    </r>
    <r>
      <rPr>
        <sz val="11"/>
        <color rgb="FF000000"/>
        <rFont val="Arial"/>
        <family val="2"/>
      </rPr>
      <t xml:space="preserve"> once you take all the money out of the investment plan. This will keep everything balanced even in case you lose money</t>
    </r>
  </si>
  <si>
    <t xml:space="preserve">Calculations between Start and End week</t>
  </si>
  <si>
    <t xml:space="preserve">Period</t>
  </si>
  <si>
    <t xml:space="preserve">to</t>
  </si>
  <si>
    <t xml:space="preserve">Expenses</t>
  </si>
  <si>
    <t xml:space="preserve">Income</t>
  </si>
  <si>
    <t xml:space="preserve">Do not make any changes here</t>
  </si>
  <si>
    <t xml:space="preserve">Total</t>
  </si>
  <si>
    <t xml:space="preserve">Monthly (Av)</t>
  </si>
  <si>
    <t xml:space="preserve">Total Out</t>
  </si>
  <si>
    <t xml:space="preserve">Total In</t>
  </si>
  <si>
    <t xml:space="preserve">Balance</t>
  </si>
  <si>
    <t xml:space="preserve">Expenses Classification</t>
  </si>
  <si>
    <t xml:space="preserve">Income Tracking Diary</t>
  </si>
  <si>
    <t xml:space="preserve">Income Classification</t>
  </si>
  <si>
    <t xml:space="preserve">Instances</t>
  </si>
  <si>
    <t xml:space="preserve">Cost</t>
  </si>
  <si>
    <t xml:space="preserve">Code</t>
  </si>
  <si>
    <t xml:space="preserve">DO NOT ADD ROWS BELOW THIS OR THEY WONT BE INCLUDED IN THE CALCULATIONS</t>
  </si>
  <si>
    <t xml:space="preserve">To add more rows, select a row starting at column C ending at column P. </t>
  </si>
  <si>
    <t xml:space="preserve">Then press right click and choose insert and Ok (shift cells down).</t>
  </si>
  <si>
    <t xml:space="preserve">Weekly Income</t>
  </si>
  <si>
    <t xml:space="preserve">BALANCE</t>
  </si>
  <si>
    <t xml:space="preserve">Weekly Expenses</t>
  </si>
  <si>
    <t xml:space="preserve">Please do not enter any data on this sheet, and please do not copy or move this sheet. The calculations in the summary and analysis sheets are done on data that lie between the 'Start' and 'End' sheets.</t>
  </si>
</sst>
</file>

<file path=xl/styles.xml><?xml version="1.0" encoding="utf-8"?>
<styleSheet xmlns="http://schemas.openxmlformats.org/spreadsheetml/2006/main">
  <numFmts count="5">
    <numFmt numFmtId="164" formatCode="General"/>
    <numFmt numFmtId="165" formatCode="0.00"/>
    <numFmt numFmtId="166" formatCode="DD/MM/YYYY"/>
    <numFmt numFmtId="167" formatCode="D\ MMM"/>
    <numFmt numFmtId="168" formatCode="#,##0.0"/>
  </numFmts>
  <fonts count="46">
    <font>
      <sz val="11"/>
      <color rgb="FF000000"/>
      <name val="Calibri"/>
      <family val="2"/>
    </font>
    <font>
      <sz val="10"/>
      <name val="Arial"/>
      <family val="0"/>
    </font>
    <font>
      <sz val="10"/>
      <name val="Arial"/>
      <family val="0"/>
    </font>
    <font>
      <sz val="10"/>
      <name val="Arial"/>
      <family val="0"/>
    </font>
    <font>
      <b val="true"/>
      <sz val="24"/>
      <color rgb="FF000000"/>
      <name val="Calibri"/>
      <family val="2"/>
    </font>
    <font>
      <sz val="18"/>
      <color rgb="FF000000"/>
      <name val="Calibri"/>
      <family val="2"/>
    </font>
    <font>
      <sz val="12"/>
      <color rgb="FF000000"/>
      <name val="Calibri"/>
      <family val="2"/>
    </font>
    <font>
      <sz val="10"/>
      <color rgb="FF333333"/>
      <name val="Calibri"/>
      <family val="2"/>
    </font>
    <font>
      <i val="true"/>
      <sz val="10"/>
      <color rgb="FF808080"/>
      <name val="Calibri"/>
      <family val="2"/>
    </font>
    <font>
      <u val="single"/>
      <sz val="10"/>
      <color rgb="FF0000EE"/>
      <name val="Calibri"/>
      <family val="2"/>
    </font>
    <font>
      <sz val="10"/>
      <color rgb="FF006600"/>
      <name val="Calibri"/>
      <family val="2"/>
    </font>
    <font>
      <sz val="10"/>
      <color rgb="FF996600"/>
      <name val="Calibri"/>
      <family val="2"/>
    </font>
    <font>
      <sz val="10"/>
      <color rgb="FFCC0000"/>
      <name val="Calibri"/>
      <family val="2"/>
    </font>
    <font>
      <b val="true"/>
      <sz val="10"/>
      <color rgb="FFFFFFFF"/>
      <name val="Calibri"/>
      <family val="2"/>
    </font>
    <font>
      <b val="true"/>
      <sz val="10"/>
      <color rgb="FF000000"/>
      <name val="Calibri"/>
      <family val="2"/>
    </font>
    <font>
      <sz val="10"/>
      <color rgb="FFFFFFFF"/>
      <name val="Calibri"/>
      <family val="2"/>
    </font>
    <font>
      <sz val="11"/>
      <color rgb="FF000000"/>
      <name val="Arial"/>
      <family val="2"/>
    </font>
    <font>
      <b val="true"/>
      <sz val="18"/>
      <color rgb="FF000000"/>
      <name val="Arial"/>
      <family val="2"/>
    </font>
    <font>
      <b val="true"/>
      <sz val="14"/>
      <color rgb="FF000000"/>
      <name val="Arial"/>
      <family val="2"/>
    </font>
    <font>
      <sz val="10"/>
      <color rgb="FF000000"/>
      <name val="Arial"/>
      <family val="2"/>
    </font>
    <font>
      <sz val="10"/>
      <color rgb="FF000000"/>
      <name val="Calibri"/>
      <family val="2"/>
    </font>
    <font>
      <b val="true"/>
      <sz val="11"/>
      <color rgb="FFFF0000"/>
      <name val="Arial"/>
      <family val="2"/>
    </font>
    <font>
      <b val="true"/>
      <sz val="11"/>
      <color rgb="FF660066"/>
      <name val="Arial"/>
      <family val="2"/>
    </font>
    <font>
      <b val="true"/>
      <sz val="12"/>
      <color rgb="FF000000"/>
      <name val="Arial"/>
      <family val="2"/>
    </font>
    <font>
      <b val="true"/>
      <sz val="11"/>
      <color rgb="FF000000"/>
      <name val="Arial"/>
      <family val="2"/>
    </font>
    <font>
      <i val="true"/>
      <sz val="11"/>
      <color rgb="FF000000"/>
      <name val="Arial"/>
      <family val="2"/>
    </font>
    <font>
      <b val="true"/>
      <i val="true"/>
      <sz val="11"/>
      <color rgb="FFFF0000"/>
      <name val="Arial"/>
      <family val="2"/>
    </font>
    <font>
      <b val="true"/>
      <sz val="11"/>
      <color rgb="FF632523"/>
      <name val="Arial"/>
      <family val="2"/>
    </font>
    <font>
      <sz val="11"/>
      <name val="Arial"/>
      <family val="2"/>
    </font>
    <font>
      <b val="true"/>
      <sz val="11"/>
      <color rgb="FF339966"/>
      <name val="Arial"/>
      <family val="2"/>
    </font>
    <font>
      <b val="true"/>
      <sz val="14"/>
      <color rgb="FF000000"/>
      <name val="Calibri"/>
      <family val="2"/>
    </font>
    <font>
      <b val="true"/>
      <sz val="11"/>
      <color rgb="FF000000"/>
      <name val="Calibri"/>
      <family val="2"/>
    </font>
    <font>
      <b val="true"/>
      <sz val="12"/>
      <color rgb="FF000000"/>
      <name val="Calibri"/>
      <family val="2"/>
    </font>
    <font>
      <i val="true"/>
      <sz val="11"/>
      <color rgb="FF000000"/>
      <name val="Calibri"/>
      <family val="2"/>
    </font>
    <font>
      <i val="true"/>
      <sz val="11"/>
      <color rgb="FFFF0000"/>
      <name val="Calibri"/>
      <family val="2"/>
    </font>
    <font>
      <b val="true"/>
      <sz val="11"/>
      <color rgb="FF632523"/>
      <name val="Calibri"/>
      <family val="2"/>
    </font>
    <font>
      <sz val="11"/>
      <color rgb="FF632523"/>
      <name val="Calibri"/>
      <family val="2"/>
    </font>
    <font>
      <b val="true"/>
      <sz val="18"/>
      <color rgb="FFFFFFFF"/>
      <name val="Arial"/>
      <family val="2"/>
    </font>
    <font>
      <b val="true"/>
      <sz val="14"/>
      <color rgb="FFFFFFFF"/>
      <name val="Arial"/>
      <family val="2"/>
    </font>
    <font>
      <b val="true"/>
      <sz val="10"/>
      <color rgb="FF000000"/>
      <name val="Arial"/>
      <family val="2"/>
    </font>
    <font>
      <b val="true"/>
      <sz val="8"/>
      <name val="Arial"/>
      <family val="2"/>
    </font>
    <font>
      <sz val="10"/>
      <color rgb="FFFFFFFF"/>
      <name val="Arial"/>
      <family val="2"/>
    </font>
    <font>
      <b val="true"/>
      <sz val="10"/>
      <color rgb="FF632523"/>
      <name val="Arial"/>
      <family val="2"/>
    </font>
    <font>
      <sz val="10"/>
      <color rgb="FFFF0000"/>
      <name val="Arial"/>
      <family val="2"/>
    </font>
    <font>
      <b val="true"/>
      <sz val="11"/>
      <color rgb="FFFFFFFF"/>
      <name val="Arial"/>
      <family val="2"/>
    </font>
    <font>
      <sz val="24"/>
      <name val="Arial"/>
      <family val="2"/>
    </font>
  </fonts>
  <fills count="22">
    <fill>
      <patternFill patternType="none"/>
    </fill>
    <fill>
      <patternFill patternType="gray125"/>
    </fill>
    <fill>
      <patternFill patternType="solid">
        <fgColor rgb="FFFFFFCC"/>
        <bgColor rgb="FFFFFFFF"/>
      </patternFill>
    </fill>
    <fill>
      <patternFill patternType="solid">
        <fgColor rgb="FFCCFFCC"/>
        <bgColor rgb="FFCCFFFF"/>
      </patternFill>
    </fill>
    <fill>
      <patternFill patternType="solid">
        <fgColor rgb="FFFFCCCC"/>
        <bgColor rgb="FFDDDDDD"/>
      </patternFill>
    </fill>
    <fill>
      <patternFill patternType="solid">
        <fgColor rgb="FFCC0000"/>
        <bgColor rgb="FFFF0000"/>
      </patternFill>
    </fill>
    <fill>
      <patternFill patternType="solid">
        <fgColor rgb="FF000000"/>
        <bgColor rgb="FF003300"/>
      </patternFill>
    </fill>
    <fill>
      <patternFill patternType="solid">
        <fgColor rgb="FF808080"/>
        <bgColor rgb="FF666699"/>
      </patternFill>
    </fill>
    <fill>
      <patternFill patternType="solid">
        <fgColor rgb="FFDDDDDD"/>
        <bgColor rgb="FFD9D9D9"/>
      </patternFill>
    </fill>
    <fill>
      <patternFill patternType="solid">
        <fgColor rgb="FFFFFFFF"/>
        <bgColor rgb="FFFFFFCC"/>
      </patternFill>
    </fill>
    <fill>
      <patternFill patternType="solid">
        <fgColor rgb="FF99FF99"/>
        <bgColor rgb="FF66FF99"/>
      </patternFill>
    </fill>
    <fill>
      <patternFill patternType="solid">
        <fgColor rgb="FF00B0F0"/>
        <bgColor rgb="FF008080"/>
      </patternFill>
    </fill>
    <fill>
      <patternFill patternType="solid">
        <fgColor rgb="FF93CDDD"/>
        <bgColor rgb="FF95B3D7"/>
      </patternFill>
    </fill>
    <fill>
      <patternFill patternType="solid">
        <fgColor rgb="FFFF7C80"/>
        <bgColor rgb="FFFF6699"/>
      </patternFill>
    </fill>
    <fill>
      <patternFill patternType="solid">
        <fgColor rgb="FF66FF99"/>
        <bgColor rgb="FF99FF99"/>
      </patternFill>
    </fill>
    <fill>
      <patternFill patternType="solid">
        <fgColor rgb="FFFF00FF"/>
        <bgColor rgb="FFFF00FF"/>
      </patternFill>
    </fill>
    <fill>
      <patternFill patternType="solid">
        <fgColor rgb="FF92D050"/>
        <bgColor rgb="FF99FF99"/>
      </patternFill>
    </fill>
    <fill>
      <patternFill patternType="solid">
        <fgColor rgb="FFD9D9D9"/>
        <bgColor rgb="FFDDDDDD"/>
      </patternFill>
    </fill>
    <fill>
      <patternFill patternType="solid">
        <fgColor rgb="FF95B3D7"/>
        <bgColor rgb="FF93CDDD"/>
      </patternFill>
    </fill>
    <fill>
      <patternFill patternType="solid">
        <fgColor rgb="FFFF0000"/>
        <bgColor rgb="FFCC0000"/>
      </patternFill>
    </fill>
    <fill>
      <patternFill patternType="solid">
        <fgColor rgb="FFFFFF00"/>
        <bgColor rgb="FFFFFF00"/>
      </patternFill>
    </fill>
    <fill>
      <patternFill patternType="solid">
        <fgColor rgb="FF00FF00"/>
        <bgColor rgb="FF00B050"/>
      </patternFill>
    </fill>
  </fills>
  <borders count="19">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right/>
      <top style="thin"/>
      <bottom/>
      <diagonal/>
    </border>
    <border diagonalUp="false" diagonalDown="false">
      <left style="medium"/>
      <right style="medium"/>
      <top style="medium"/>
      <bottom/>
      <diagonal/>
    </border>
    <border diagonalUp="false" diagonalDown="false">
      <left style="medium"/>
      <right/>
      <top/>
      <bottom/>
      <diagonal/>
    </border>
    <border diagonalUp="false" diagonalDown="false">
      <left/>
      <right style="medium"/>
      <top/>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style="medium"/>
      <right/>
      <top style="medium"/>
      <bottom/>
      <diagonal/>
    </border>
    <border diagonalUp="false" diagonalDown="false">
      <left/>
      <right/>
      <top style="medium"/>
      <bottom/>
      <diagonal/>
    </border>
    <border diagonalUp="false" diagonalDown="false">
      <left/>
      <right style="medium"/>
      <top style="medium"/>
      <bottom/>
      <diagonal/>
    </border>
    <border diagonalUp="false" diagonalDown="false">
      <left/>
      <right/>
      <top/>
      <bottom style="thin"/>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right style="thin"/>
      <top/>
      <bottom/>
      <diagonal/>
    </border>
  </borders>
  <cellStyleXfs count="3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xf numFmtId="164" fontId="5" fillId="0" borderId="0" applyFont="true" applyBorder="false" applyAlignment="true" applyProtection="false">
      <alignment horizontal="general" vertical="bottom" textRotation="0" wrapText="false" indent="0" shrinkToFit="false"/>
    </xf>
    <xf numFmtId="164" fontId="6"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7" fillId="2" borderId="1" applyFont="true" applyBorder="true" applyAlignment="true" applyProtection="false">
      <alignment horizontal="general" vertical="bottom" textRotation="0" wrapText="false" indent="0" shrinkToFit="false"/>
    </xf>
    <xf numFmtId="164" fontId="8" fillId="0" borderId="0" applyFont="true" applyBorder="false" applyAlignment="true" applyProtection="false">
      <alignment horizontal="general" vertical="bottom" textRotation="0" wrapText="false" indent="0" shrinkToFit="false"/>
    </xf>
    <xf numFmtId="164" fontId="9"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10" fillId="3" borderId="0" applyFont="true" applyBorder="false" applyAlignment="true" applyProtection="false">
      <alignment horizontal="general" vertical="bottom" textRotation="0" wrapText="false" indent="0" shrinkToFit="false"/>
    </xf>
    <xf numFmtId="164" fontId="11" fillId="2" borderId="0" applyFont="true" applyBorder="false" applyAlignment="true" applyProtection="false">
      <alignment horizontal="general" vertical="bottom" textRotation="0" wrapText="false" indent="0" shrinkToFit="false"/>
    </xf>
    <xf numFmtId="164" fontId="12" fillId="4" borderId="0" applyFont="true" applyBorder="false" applyAlignment="true" applyProtection="false">
      <alignment horizontal="general" vertical="bottom" textRotation="0" wrapText="false" indent="0" shrinkToFit="false"/>
    </xf>
    <xf numFmtId="164" fontId="12" fillId="0" borderId="0" applyFont="true" applyBorder="false" applyAlignment="true" applyProtection="false">
      <alignment horizontal="general" vertical="bottom" textRotation="0" wrapText="false" indent="0" shrinkToFit="false"/>
    </xf>
    <xf numFmtId="164" fontId="13" fillId="5" borderId="0" applyFont="true" applyBorder="false" applyAlignment="true" applyProtection="false">
      <alignment horizontal="general" vertical="bottom" textRotation="0" wrapText="false" indent="0" shrinkToFit="false"/>
    </xf>
    <xf numFmtId="164" fontId="14" fillId="0" borderId="0" applyFont="true" applyBorder="false" applyAlignment="true" applyProtection="false">
      <alignment horizontal="general" vertical="bottom" textRotation="0" wrapText="false" indent="0" shrinkToFit="false"/>
    </xf>
    <xf numFmtId="164" fontId="15" fillId="6" borderId="0" applyFont="true" applyBorder="false" applyAlignment="true" applyProtection="false">
      <alignment horizontal="general" vertical="bottom" textRotation="0" wrapText="false" indent="0" shrinkToFit="false"/>
    </xf>
    <xf numFmtId="164" fontId="15" fillId="7" borderId="0" applyFont="true" applyBorder="false" applyAlignment="true" applyProtection="false">
      <alignment horizontal="general" vertical="bottom" textRotation="0" wrapText="false" indent="0" shrinkToFit="false"/>
    </xf>
    <xf numFmtId="164" fontId="14" fillId="8" borderId="0" applyFont="true" applyBorder="false" applyAlignment="true" applyProtection="false">
      <alignment horizontal="general" vertical="bottom" textRotation="0" wrapText="false" indent="0" shrinkToFit="false"/>
    </xf>
  </cellStyleXfs>
  <cellXfs count="152">
    <xf numFmtId="164" fontId="0" fillId="0" borderId="0" xfId="0" applyFont="false" applyBorder="false" applyAlignment="false" applyProtection="false">
      <alignment horizontal="general" vertical="bottom" textRotation="0" wrapText="false" indent="0" shrinkToFit="false"/>
      <protection locked="true" hidden="false"/>
    </xf>
    <xf numFmtId="164" fontId="16" fillId="6" borderId="0" xfId="0" applyFont="true" applyBorder="false" applyAlignment="false" applyProtection="false">
      <alignment horizontal="general" vertical="bottom" textRotation="0" wrapText="false" indent="0" shrinkToFit="false"/>
      <protection locked="true" hidden="false"/>
    </xf>
    <xf numFmtId="164" fontId="16" fillId="9" borderId="0" xfId="0" applyFont="true" applyBorder="false" applyAlignment="false" applyProtection="false">
      <alignment horizontal="general" vertical="bottom" textRotation="0" wrapText="false" indent="0" shrinkToFit="false"/>
      <protection locked="true" hidden="false"/>
    </xf>
    <xf numFmtId="164" fontId="17" fillId="10" borderId="2" xfId="0" applyFont="true" applyBorder="true" applyAlignment="true" applyProtection="false">
      <alignment horizontal="center" vertical="center" textRotation="0" wrapText="false" indent="0" shrinkToFit="false"/>
      <protection locked="true" hidden="false"/>
    </xf>
    <xf numFmtId="164" fontId="18" fillId="10" borderId="3" xfId="0" applyFont="true" applyBorder="true" applyAlignment="true" applyProtection="false">
      <alignment horizontal="center" vertical="center" textRotation="0" wrapText="false" indent="0" shrinkToFit="false"/>
      <protection locked="true" hidden="false"/>
    </xf>
    <xf numFmtId="164" fontId="18" fillId="9" borderId="0" xfId="0" applyFont="true" applyBorder="false" applyAlignment="true" applyProtection="false">
      <alignment horizontal="center" vertical="center" textRotation="0" wrapText="false" indent="0" shrinkToFit="false"/>
      <protection locked="true" hidden="false"/>
    </xf>
    <xf numFmtId="164" fontId="19" fillId="9" borderId="0" xfId="0" applyFont="true" applyBorder="false" applyAlignment="true" applyProtection="false">
      <alignment horizontal="center" vertical="center" textRotation="0" wrapText="false" indent="0" shrinkToFit="false"/>
      <protection locked="true" hidden="false"/>
    </xf>
    <xf numFmtId="164" fontId="20" fillId="9" borderId="4" xfId="0" applyFont="true" applyBorder="true" applyAlignment="true" applyProtection="false">
      <alignment horizontal="right" vertical="center" textRotation="0" wrapText="false" indent="0" shrinkToFit="false"/>
      <protection locked="true" hidden="false"/>
    </xf>
    <xf numFmtId="164" fontId="16" fillId="6" borderId="0" xfId="0" applyFont="true" applyBorder="false" applyAlignment="true" applyProtection="false">
      <alignment horizontal="justify" vertical="bottom" textRotation="0" wrapText="false" indent="0" shrinkToFit="false"/>
      <protection locked="true" hidden="false"/>
    </xf>
    <xf numFmtId="164" fontId="16" fillId="9" borderId="0" xfId="0" applyFont="true" applyBorder="false" applyAlignment="true" applyProtection="false">
      <alignment horizontal="justify" vertical="bottom" textRotation="0" wrapText="false" indent="0" shrinkToFit="false"/>
      <protection locked="true" hidden="false"/>
    </xf>
    <xf numFmtId="164" fontId="16" fillId="9" borderId="0" xfId="0" applyFont="true" applyBorder="true" applyAlignment="true" applyProtection="false">
      <alignment horizontal="justify" vertical="top" textRotation="0" wrapText="true" indent="0" shrinkToFit="false"/>
      <protection locked="true" hidden="false"/>
    </xf>
    <xf numFmtId="164" fontId="16" fillId="9" borderId="0" xfId="0" applyFont="true" applyBorder="false" applyAlignment="true" applyProtection="false">
      <alignment horizontal="justify" vertical="bottom" textRotation="0" wrapText="true" indent="0" shrinkToFit="false"/>
      <protection locked="true" hidden="false"/>
    </xf>
    <xf numFmtId="164" fontId="16" fillId="9" borderId="0" xfId="0" applyFont="true" applyBorder="true" applyAlignment="true" applyProtection="false">
      <alignment horizontal="justify" vertical="top" textRotation="0" wrapText="true" indent="0" shrinkToFit="false"/>
      <protection locked="true" hidden="false"/>
    </xf>
    <xf numFmtId="164" fontId="16" fillId="6" borderId="0" xfId="0" applyFont="true" applyBorder="false" applyAlignment="true" applyProtection="false">
      <alignment horizontal="general" vertical="center" textRotation="0" wrapText="false" indent="0" shrinkToFit="false"/>
      <protection locked="true" hidden="false"/>
    </xf>
    <xf numFmtId="164" fontId="16" fillId="9" borderId="0" xfId="0" applyFont="true" applyBorder="false" applyAlignment="true" applyProtection="false">
      <alignment horizontal="general" vertical="center" textRotation="0" wrapText="false" indent="0" shrinkToFit="false"/>
      <protection locked="true" hidden="false"/>
    </xf>
    <xf numFmtId="164" fontId="23" fillId="9" borderId="0" xfId="0" applyFont="true" applyBorder="false" applyAlignment="true" applyProtection="false">
      <alignment horizontal="general" vertical="center" textRotation="0" wrapText="false" indent="0" shrinkToFit="false"/>
      <protection locked="true" hidden="false"/>
    </xf>
    <xf numFmtId="164" fontId="24" fillId="9" borderId="0" xfId="0" applyFont="true" applyBorder="false" applyAlignment="false" applyProtection="false">
      <alignment horizontal="general" vertical="bottom" textRotation="0" wrapText="false" indent="0" shrinkToFit="false"/>
      <protection locked="true" hidden="false"/>
    </xf>
    <xf numFmtId="164" fontId="25" fillId="6" borderId="0" xfId="0" applyFont="true" applyBorder="false" applyAlignment="false" applyProtection="false">
      <alignment horizontal="general" vertical="bottom" textRotation="0" wrapText="false" indent="0" shrinkToFit="false"/>
      <protection locked="true" hidden="false"/>
    </xf>
    <xf numFmtId="164" fontId="25" fillId="9" borderId="0" xfId="0" applyFont="true" applyBorder="false" applyAlignment="false" applyProtection="false">
      <alignment horizontal="general" vertical="bottom" textRotation="0" wrapText="false" indent="0" shrinkToFit="false"/>
      <protection locked="true" hidden="false"/>
    </xf>
    <xf numFmtId="164" fontId="24" fillId="11" borderId="5" xfId="0" applyFont="true" applyBorder="true" applyAlignment="true" applyProtection="false">
      <alignment horizontal="general" vertical="bottom" textRotation="0" wrapText="false" indent="0" shrinkToFit="false"/>
      <protection locked="true" hidden="false"/>
    </xf>
    <xf numFmtId="164" fontId="24" fillId="0" borderId="6" xfId="0" applyFont="true" applyBorder="true" applyAlignment="false" applyProtection="false">
      <alignment horizontal="general" vertical="bottom" textRotation="0" wrapText="false" indent="0" shrinkToFit="false"/>
      <protection locked="true" hidden="false"/>
    </xf>
    <xf numFmtId="164" fontId="25" fillId="0" borderId="0" xfId="0" applyFont="true" applyBorder="true" applyAlignment="false" applyProtection="false">
      <alignment horizontal="general" vertical="bottom" textRotation="0" wrapText="false" indent="0" shrinkToFit="false"/>
      <protection locked="true" hidden="false"/>
    </xf>
    <xf numFmtId="164" fontId="25" fillId="0" borderId="7" xfId="0" applyFont="true" applyBorder="true" applyAlignment="false" applyProtection="false">
      <alignment horizontal="general" vertical="bottom" textRotation="0" wrapText="false" indent="0" shrinkToFit="false"/>
      <protection locked="true" hidden="false"/>
    </xf>
    <xf numFmtId="164" fontId="16" fillId="0" borderId="6" xfId="0" applyFont="true" applyBorder="true" applyAlignment="false" applyProtection="false">
      <alignment horizontal="general" vertical="bottom" textRotation="0" wrapText="false" indent="0" shrinkToFit="false"/>
      <protection locked="true" hidden="false"/>
    </xf>
    <xf numFmtId="164" fontId="16" fillId="0" borderId="0" xfId="0" applyFont="true" applyBorder="true" applyAlignment="false" applyProtection="false">
      <alignment horizontal="general" vertical="bottom" textRotation="0" wrapText="false" indent="0" shrinkToFit="false"/>
      <protection locked="true" hidden="false"/>
    </xf>
    <xf numFmtId="164" fontId="26" fillId="0" borderId="0" xfId="0" applyFont="true" applyBorder="true" applyAlignment="false" applyProtection="false">
      <alignment horizontal="general" vertical="bottom" textRotation="0" wrapText="false" indent="0" shrinkToFit="false"/>
      <protection locked="true" hidden="false"/>
    </xf>
    <xf numFmtId="164" fontId="16" fillId="0" borderId="7" xfId="0" applyFont="true" applyBorder="true" applyAlignment="false" applyProtection="false">
      <alignment horizontal="general" vertical="bottom" textRotation="0" wrapText="false" indent="0" shrinkToFit="false"/>
      <protection locked="true" hidden="false"/>
    </xf>
    <xf numFmtId="164" fontId="27" fillId="12" borderId="6" xfId="0" applyFont="true" applyBorder="true" applyAlignment="true" applyProtection="false">
      <alignment horizontal="general" vertical="bottom" textRotation="0" wrapText="false" indent="0" shrinkToFit="false"/>
      <protection locked="true" hidden="false"/>
    </xf>
    <xf numFmtId="164" fontId="27" fillId="12" borderId="0" xfId="0" applyFont="true" applyBorder="true" applyAlignment="true" applyProtection="false">
      <alignment horizontal="general" vertical="bottom" textRotation="0" wrapText="false" indent="0" shrinkToFit="false"/>
      <protection locked="true" hidden="false"/>
    </xf>
    <xf numFmtId="164" fontId="27" fillId="10" borderId="6" xfId="0" applyFont="true" applyBorder="true" applyAlignment="true" applyProtection="false">
      <alignment horizontal="general" vertical="bottom" textRotation="0" wrapText="false" indent="0" shrinkToFit="false"/>
      <protection locked="true" hidden="false"/>
    </xf>
    <xf numFmtId="164" fontId="27" fillId="10" borderId="0" xfId="0" applyFont="true" applyBorder="true" applyAlignment="true" applyProtection="false">
      <alignment horizontal="general" vertical="bottom" textRotation="0" wrapText="false" indent="0" shrinkToFit="false"/>
      <protection locked="true" hidden="false"/>
    </xf>
    <xf numFmtId="164" fontId="28" fillId="0" borderId="0" xfId="0" applyFont="true" applyBorder="true" applyAlignment="true" applyProtection="false">
      <alignment horizontal="general" vertical="center" textRotation="0" wrapText="false" indent="0" shrinkToFit="false"/>
      <protection locked="true" hidden="false"/>
    </xf>
    <xf numFmtId="164" fontId="27" fillId="13" borderId="6" xfId="0" applyFont="true" applyBorder="true" applyAlignment="true" applyProtection="false">
      <alignment horizontal="general" vertical="bottom" textRotation="0" wrapText="false" indent="0" shrinkToFit="false"/>
      <protection locked="true" hidden="false"/>
    </xf>
    <xf numFmtId="164" fontId="27" fillId="13" borderId="0" xfId="0" applyFont="true" applyBorder="true" applyAlignment="true" applyProtection="false">
      <alignment horizontal="general" vertical="bottom" textRotation="0" wrapText="false" indent="0" shrinkToFit="false"/>
      <protection locked="true" hidden="false"/>
    </xf>
    <xf numFmtId="164" fontId="27" fillId="3" borderId="6" xfId="0" applyFont="true" applyBorder="true" applyAlignment="true" applyProtection="false">
      <alignment horizontal="general" vertical="bottom" textRotation="0" wrapText="false" indent="0" shrinkToFit="false"/>
      <protection locked="true" hidden="false"/>
    </xf>
    <xf numFmtId="164" fontId="27" fillId="3" borderId="0" xfId="0" applyFont="true" applyBorder="true" applyAlignment="true" applyProtection="false">
      <alignment horizontal="general" vertical="bottom" textRotation="0" wrapText="false" indent="0" shrinkToFit="false"/>
      <protection locked="true" hidden="false"/>
    </xf>
    <xf numFmtId="164" fontId="27" fillId="14" borderId="6" xfId="0" applyFont="true" applyBorder="true" applyAlignment="true" applyProtection="false">
      <alignment horizontal="general" vertical="bottom" textRotation="0" wrapText="false" indent="0" shrinkToFit="false"/>
      <protection locked="true" hidden="false"/>
    </xf>
    <xf numFmtId="164" fontId="27" fillId="14" borderId="0" xfId="0" applyFont="true" applyBorder="true" applyAlignment="true" applyProtection="false">
      <alignment horizontal="general" vertical="bottom" textRotation="0" wrapText="false" indent="0" shrinkToFit="false"/>
      <protection locked="true" hidden="false"/>
    </xf>
    <xf numFmtId="164" fontId="27" fillId="15" borderId="6" xfId="0" applyFont="true" applyBorder="true" applyAlignment="true" applyProtection="false">
      <alignment horizontal="general" vertical="bottom" textRotation="0" wrapText="false" indent="0" shrinkToFit="false"/>
      <protection locked="true" hidden="false"/>
    </xf>
    <xf numFmtId="164" fontId="27" fillId="15" borderId="0" xfId="0" applyFont="true" applyBorder="true" applyAlignment="true" applyProtection="false">
      <alignment horizontal="general" vertical="bottom" textRotation="0" wrapText="false" indent="0" shrinkToFit="false"/>
      <protection locked="true" hidden="false"/>
    </xf>
    <xf numFmtId="164" fontId="16" fillId="0" borderId="8" xfId="0" applyFont="true" applyBorder="true" applyAlignment="false" applyProtection="false">
      <alignment horizontal="general" vertical="bottom" textRotation="0" wrapText="false" indent="0" shrinkToFit="false"/>
      <protection locked="true" hidden="false"/>
    </xf>
    <xf numFmtId="164" fontId="16" fillId="0" borderId="9" xfId="0" applyFont="true" applyBorder="true" applyAlignment="false" applyProtection="false">
      <alignment horizontal="general" vertical="bottom" textRotation="0" wrapText="false" indent="0" shrinkToFit="false"/>
      <protection locked="true" hidden="false"/>
    </xf>
    <xf numFmtId="164" fontId="16" fillId="0" borderId="10" xfId="0" applyFont="true" applyBorder="true" applyAlignment="false" applyProtection="false">
      <alignment horizontal="general" vertical="bottom" textRotation="0" wrapText="false" indent="0" shrinkToFit="false"/>
      <protection locked="true" hidden="false"/>
    </xf>
    <xf numFmtId="164" fontId="24" fillId="16" borderId="5" xfId="0" applyFont="true" applyBorder="true" applyAlignment="tru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6" fillId="17" borderId="0" xfId="0" applyFont="true" applyBorder="false" applyAlignment="true" applyProtection="false">
      <alignment horizontal="right" vertical="top" textRotation="0" wrapText="false" indent="0" shrinkToFit="false"/>
      <protection locked="true" hidden="false"/>
    </xf>
    <xf numFmtId="164" fontId="16" fillId="17" borderId="0" xfId="0" applyFont="true" applyBorder="true" applyAlignment="true" applyProtection="false">
      <alignment horizontal="general" vertical="top" textRotation="0" wrapText="true" indent="0" shrinkToFit="false"/>
      <protection locked="true" hidden="false"/>
    </xf>
    <xf numFmtId="164" fontId="0" fillId="6" borderId="0" xfId="0" applyFont="true" applyBorder="false" applyAlignment="false" applyProtection="false">
      <alignment horizontal="general" vertical="bottom" textRotation="0" wrapText="false" indent="0" shrinkToFit="false"/>
      <protection locked="true" hidden="false"/>
    </xf>
    <xf numFmtId="164" fontId="0" fillId="9"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6" borderId="0" xfId="0" applyFont="false" applyBorder="false" applyAlignment="false" applyProtection="false">
      <alignment horizontal="general" vertical="bottom" textRotation="0" wrapText="false" indent="0" shrinkToFit="false"/>
      <protection locked="true" hidden="false"/>
    </xf>
    <xf numFmtId="164" fontId="0" fillId="9" borderId="0" xfId="0" applyFont="false" applyBorder="false" applyAlignment="false" applyProtection="false">
      <alignment horizontal="general" vertical="bottom" textRotation="0" wrapText="false" indent="0" shrinkToFit="false"/>
      <protection locked="true" hidden="false"/>
    </xf>
    <xf numFmtId="164" fontId="30" fillId="9" borderId="0" xfId="0" applyFont="true" applyBorder="false" applyAlignment="true" applyProtection="false">
      <alignment horizontal="center" vertical="center" textRotation="0" wrapText="false" indent="0" shrinkToFit="false"/>
      <protection locked="true" hidden="false"/>
    </xf>
    <xf numFmtId="164" fontId="31" fillId="9" borderId="4" xfId="0" applyFont="true" applyBorder="true" applyAlignment="true" applyProtection="false">
      <alignment horizontal="right" vertical="center" textRotation="0" wrapText="false" indent="0" shrinkToFit="false"/>
      <protection locked="true" hidden="false"/>
    </xf>
    <xf numFmtId="164" fontId="0" fillId="6" borderId="0" xfId="0" applyFont="true" applyBorder="false" applyAlignment="true" applyProtection="false">
      <alignment horizontal="general" vertical="center" textRotation="0" wrapText="false" indent="0" shrinkToFit="false"/>
      <protection locked="true" hidden="false"/>
    </xf>
    <xf numFmtId="164" fontId="0" fillId="9" borderId="0" xfId="0" applyFont="true" applyBorder="false" applyAlignment="true" applyProtection="false">
      <alignment horizontal="general" vertical="center" textRotation="0" wrapText="false" indent="0" shrinkToFit="false"/>
      <protection locked="true" hidden="false"/>
    </xf>
    <xf numFmtId="164" fontId="32" fillId="9"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31" fillId="9" borderId="0" xfId="0" applyFont="true" applyBorder="true" applyAlignment="true" applyProtection="false">
      <alignment horizontal="left" vertical="center" textRotation="0" wrapText="false" indent="0" shrinkToFit="false"/>
      <protection locked="true" hidden="false"/>
    </xf>
    <xf numFmtId="164" fontId="31" fillId="9" borderId="0" xfId="0" applyFont="true" applyBorder="false" applyAlignment="true" applyProtection="false">
      <alignment horizontal="left" vertical="center" textRotation="0" wrapText="false" indent="0" shrinkToFit="false"/>
      <protection locked="true" hidden="false"/>
    </xf>
    <xf numFmtId="164" fontId="33" fillId="6" borderId="0" xfId="0" applyFont="true" applyBorder="false" applyAlignment="false" applyProtection="false">
      <alignment horizontal="general" vertical="bottom" textRotation="0" wrapText="false" indent="0" shrinkToFit="false"/>
      <protection locked="true" hidden="false"/>
    </xf>
    <xf numFmtId="164" fontId="33" fillId="9" borderId="0" xfId="0" applyFont="true" applyBorder="false" applyAlignment="false" applyProtection="false">
      <alignment horizontal="general" vertical="bottom" textRotation="0" wrapText="false" indent="0" shrinkToFit="false"/>
      <protection locked="true" hidden="false"/>
    </xf>
    <xf numFmtId="164" fontId="31" fillId="18" borderId="0" xfId="0" applyFont="true" applyBorder="false" applyAlignment="true" applyProtection="false">
      <alignment horizontal="general" vertical="bottom" textRotation="0" wrapText="false" indent="0" shrinkToFit="false"/>
      <protection locked="true" hidden="false"/>
    </xf>
    <xf numFmtId="164" fontId="0" fillId="18" borderId="0" xfId="0" applyFont="false" applyBorder="false" applyAlignment="true" applyProtection="false">
      <alignment horizontal="general" vertical="bottom" textRotation="0" wrapText="false" indent="0" shrinkToFit="false"/>
      <protection locked="true" hidden="false"/>
    </xf>
    <xf numFmtId="164" fontId="0" fillId="9" borderId="0" xfId="0" applyFont="false" applyBorder="false" applyAlignment="true" applyProtection="false">
      <alignment horizontal="general" vertical="bottom" textRotation="0" wrapText="false" indent="0" shrinkToFit="false"/>
      <protection locked="true" hidden="false"/>
    </xf>
    <xf numFmtId="164" fontId="31" fillId="16" borderId="0" xfId="0" applyFont="true" applyBorder="true" applyAlignment="tru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33" fillId="0" borderId="0" xfId="0" applyFont="true" applyBorder="false" applyAlignment="false" applyProtection="false">
      <alignment horizontal="general" vertical="bottom" textRotation="0" wrapText="false" indent="0" shrinkToFit="false"/>
      <protection locked="true" hidden="false"/>
    </xf>
    <xf numFmtId="164" fontId="31" fillId="9" borderId="0" xfId="0" applyFont="true" applyBorder="false" applyAlignment="false" applyProtection="false">
      <alignment horizontal="general" vertical="bottom" textRotation="0" wrapText="false" indent="0" shrinkToFit="false"/>
      <protection locked="true" hidden="false"/>
    </xf>
    <xf numFmtId="164" fontId="34" fillId="9" borderId="0" xfId="0" applyFont="true" applyBorder="false" applyAlignment="false" applyProtection="false">
      <alignment horizontal="general" vertical="bottom" textRotation="0" wrapText="false" indent="0" shrinkToFit="false"/>
      <protection locked="true" hidden="false"/>
    </xf>
    <xf numFmtId="164" fontId="33" fillId="0" borderId="0" xfId="0" applyFont="true" applyBorder="false" applyAlignment="false" applyProtection="false">
      <alignment horizontal="general" vertical="bottom" textRotation="0" wrapText="false" indent="0" shrinkToFit="false"/>
      <protection locked="true" hidden="false"/>
    </xf>
    <xf numFmtId="164" fontId="35" fillId="12" borderId="0" xfId="0" applyFont="true" applyBorder="false" applyAlignment="true" applyProtection="false">
      <alignment horizontal="general" vertical="bottom" textRotation="0" wrapText="false" indent="0" shrinkToFit="false"/>
      <protection locked="true" hidden="false"/>
    </xf>
    <xf numFmtId="164" fontId="35" fillId="9" borderId="0" xfId="0" applyFont="true" applyBorder="false" applyAlignment="true" applyProtection="false">
      <alignment horizontal="general" vertical="bottom" textRotation="0" wrapText="false" indent="0" shrinkToFit="false"/>
      <protection locked="true" hidden="false"/>
    </xf>
    <xf numFmtId="165" fontId="0" fillId="9" borderId="0" xfId="0" applyFont="true" applyBorder="false" applyAlignment="false" applyProtection="false">
      <alignment horizontal="general" vertical="bottom" textRotation="0" wrapText="false" indent="0" shrinkToFit="false"/>
      <protection locked="true" hidden="false"/>
    </xf>
    <xf numFmtId="164" fontId="35" fillId="10" borderId="0" xfId="0" applyFont="true" applyBorder="false" applyAlignment="true" applyProtection="false">
      <alignment horizontal="general" vertical="bottom" textRotation="0" wrapText="false" indent="0" shrinkToFit="false"/>
      <protection locked="true" hidden="false"/>
    </xf>
    <xf numFmtId="164" fontId="0" fillId="9" borderId="0" xfId="0" applyFont="true" applyBorder="true" applyAlignment="false" applyProtection="false">
      <alignment horizontal="general" vertical="bottom" textRotation="0" wrapText="false" indent="0" shrinkToFit="false"/>
      <protection locked="true" hidden="false"/>
    </xf>
    <xf numFmtId="164" fontId="35" fillId="13" borderId="0" xfId="0" applyFont="true" applyBorder="false" applyAlignment="true" applyProtection="false">
      <alignment horizontal="general" vertical="bottom" textRotation="0" wrapText="false" indent="0" shrinkToFit="false"/>
      <protection locked="true" hidden="false"/>
    </xf>
    <xf numFmtId="164" fontId="0" fillId="19" borderId="11" xfId="0" applyFont="true" applyBorder="true" applyAlignment="false" applyProtection="false">
      <alignment horizontal="general" vertical="bottom" textRotation="0" wrapText="false" indent="0" shrinkToFit="false"/>
      <protection locked="true" hidden="false"/>
    </xf>
    <xf numFmtId="164" fontId="0" fillId="19" borderId="12" xfId="0" applyFont="true" applyBorder="true" applyAlignment="false" applyProtection="false">
      <alignment horizontal="general" vertical="bottom" textRotation="0" wrapText="false" indent="0" shrinkToFit="false"/>
      <protection locked="true" hidden="false"/>
    </xf>
    <xf numFmtId="164" fontId="0" fillId="19" borderId="13" xfId="0" applyFont="true" applyBorder="true" applyAlignment="false" applyProtection="false">
      <alignment horizontal="general" vertical="bottom" textRotation="0" wrapText="false" indent="0" shrinkToFit="false"/>
      <protection locked="true" hidden="false"/>
    </xf>
    <xf numFmtId="165" fontId="36" fillId="9" borderId="0" xfId="0" applyFont="true" applyBorder="false" applyAlignment="true" applyProtection="false">
      <alignment horizontal="general" vertical="bottom" textRotation="0" wrapText="false" indent="0" shrinkToFit="false"/>
      <protection locked="true" hidden="false"/>
    </xf>
    <xf numFmtId="164" fontId="0" fillId="19" borderId="6" xfId="0" applyFont="true" applyBorder="true" applyAlignment="false" applyProtection="false">
      <alignment horizontal="general" vertical="bottom" textRotation="0" wrapText="false" indent="0" shrinkToFit="false"/>
      <protection locked="true" hidden="false"/>
    </xf>
    <xf numFmtId="164" fontId="0" fillId="19" borderId="0" xfId="0" applyFont="true" applyBorder="true" applyAlignment="false" applyProtection="false">
      <alignment horizontal="general" vertical="bottom" textRotation="0" wrapText="false" indent="0" shrinkToFit="false"/>
      <protection locked="true" hidden="false"/>
    </xf>
    <xf numFmtId="164" fontId="0" fillId="19" borderId="7" xfId="0" applyFont="true" applyBorder="true" applyAlignment="false" applyProtection="false">
      <alignment horizontal="general" vertical="bottom" textRotation="0" wrapText="false" indent="0" shrinkToFit="false"/>
      <protection locked="true" hidden="false"/>
    </xf>
    <xf numFmtId="164" fontId="35" fillId="3" borderId="0" xfId="0" applyFont="true" applyBorder="true" applyAlignment="true" applyProtection="false">
      <alignment horizontal="general" vertical="bottom" textRotation="0" wrapText="false" indent="0" shrinkToFit="false"/>
      <protection locked="true" hidden="false"/>
    </xf>
    <xf numFmtId="165" fontId="0" fillId="19" borderId="0" xfId="0" applyFont="true" applyBorder="true" applyAlignment="false" applyProtection="false">
      <alignment horizontal="general" vertical="bottom" textRotation="0" wrapText="false" indent="0" shrinkToFit="false"/>
      <protection locked="true" hidden="false"/>
    </xf>
    <xf numFmtId="164" fontId="35" fillId="14" borderId="0" xfId="0" applyFont="true" applyBorder="false" applyAlignment="true" applyProtection="false">
      <alignment horizontal="general" vertical="bottom" textRotation="0" wrapText="false" indent="0" shrinkToFit="false"/>
      <protection locked="true" hidden="false"/>
    </xf>
    <xf numFmtId="164" fontId="35" fillId="15" borderId="0" xfId="0" applyFont="true" applyBorder="false" applyAlignment="true" applyProtection="false">
      <alignment horizontal="general" vertical="bottom" textRotation="0" wrapText="false" indent="0" shrinkToFit="false"/>
      <protection locked="true" hidden="false"/>
    </xf>
    <xf numFmtId="165" fontId="32" fillId="19" borderId="0" xfId="0" applyFont="true" applyBorder="true" applyAlignment="false" applyProtection="false">
      <alignment horizontal="general" vertical="bottom" textRotation="0" wrapText="false" indent="0" shrinkToFit="false"/>
      <protection locked="true" hidden="false"/>
    </xf>
    <xf numFmtId="164" fontId="0" fillId="19" borderId="8" xfId="0" applyFont="true" applyBorder="true" applyAlignment="false" applyProtection="false">
      <alignment horizontal="general" vertical="bottom" textRotation="0" wrapText="false" indent="0" shrinkToFit="false"/>
      <protection locked="true" hidden="false"/>
    </xf>
    <xf numFmtId="164" fontId="0" fillId="19" borderId="9" xfId="0" applyFont="true" applyBorder="true" applyAlignment="false" applyProtection="false">
      <alignment horizontal="general" vertical="bottom" textRotation="0" wrapText="false" indent="0" shrinkToFit="false"/>
      <protection locked="true" hidden="false"/>
    </xf>
    <xf numFmtId="164" fontId="0" fillId="19" borderId="10" xfId="0" applyFont="true" applyBorder="true" applyAlignment="false" applyProtection="false">
      <alignment horizontal="general" vertical="bottom" textRotation="0" wrapText="false" indent="0" shrinkToFit="false"/>
      <protection locked="true" hidden="false"/>
    </xf>
    <xf numFmtId="164" fontId="37" fillId="19" borderId="2" xfId="0" applyFont="true" applyBorder="true" applyAlignment="true" applyProtection="false">
      <alignment horizontal="center" vertical="center" textRotation="0" wrapText="false" indent="0" shrinkToFit="false"/>
      <protection locked="true" hidden="false"/>
    </xf>
    <xf numFmtId="164" fontId="38" fillId="19" borderId="3" xfId="0" applyFont="true" applyBorder="true" applyAlignment="true" applyProtection="false">
      <alignment horizontal="center" vertical="center" textRotation="0" wrapText="false" indent="0" shrinkToFit="false"/>
      <protection locked="true" hidden="false"/>
    </xf>
    <xf numFmtId="164" fontId="31" fillId="9" borderId="0" xfId="0" applyFont="true" applyBorder="true" applyAlignment="true" applyProtection="false">
      <alignment horizontal="center" vertical="center" textRotation="0" wrapText="false" indent="0" shrinkToFit="false"/>
      <protection locked="true" hidden="false"/>
    </xf>
    <xf numFmtId="164" fontId="31" fillId="11" borderId="0" xfId="0" applyFont="true" applyBorder="true" applyAlignment="true" applyProtection="false">
      <alignment horizontal="general" vertical="bottom" textRotation="0" wrapText="false" indent="0" shrinkToFit="false"/>
      <protection locked="true" hidden="false"/>
    </xf>
    <xf numFmtId="164" fontId="31" fillId="0" borderId="0" xfId="0" applyFont="true" applyBorder="false" applyAlignment="false" applyProtection="false">
      <alignment horizontal="general" vertical="bottom" textRotation="0" wrapText="false" indent="0" shrinkToFit="false"/>
      <protection locked="true" hidden="false"/>
    </xf>
    <xf numFmtId="164" fontId="34" fillId="0" borderId="0" xfId="0" applyFont="true" applyBorder="false" applyAlignment="false" applyProtection="false">
      <alignment horizontal="general" vertical="bottom" textRotation="0" wrapText="false" indent="0" shrinkToFit="false"/>
      <protection locked="true" hidden="false"/>
    </xf>
    <xf numFmtId="164" fontId="35" fillId="0" borderId="0" xfId="0" applyFont="true" applyBorder="false" applyAlignment="true" applyProtection="false">
      <alignment horizontal="general" vertical="bottom"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35" fillId="3" borderId="0" xfId="0" applyFont="true" applyBorder="false" applyAlignment="true" applyProtection="false">
      <alignment horizontal="general" vertical="bottom" textRotation="0" wrapText="false" indent="0" shrinkToFit="false"/>
      <protection locked="true" hidden="false"/>
    </xf>
    <xf numFmtId="164" fontId="0" fillId="6" borderId="0" xfId="0" applyFont="true" applyBorder="false" applyAlignment="false" applyProtection="true">
      <alignment horizontal="general" vertical="bottom" textRotation="0" wrapText="false" indent="0" shrinkToFit="false"/>
      <protection locked="true" hidden="true"/>
    </xf>
    <xf numFmtId="164" fontId="0" fillId="9" borderId="0" xfId="0" applyFont="false" applyBorder="true" applyAlignment="false" applyProtection="false">
      <alignment horizontal="general" vertical="bottom" textRotation="0" wrapText="false" indent="0" shrinkToFit="false"/>
      <protection locked="true" hidden="false"/>
    </xf>
    <xf numFmtId="164" fontId="31" fillId="9" borderId="0" xfId="0" applyFont="true" applyBorder="true" applyAlignment="true" applyProtection="false">
      <alignment horizontal="right" vertical="center" textRotation="0" wrapText="false" indent="0" shrinkToFit="false"/>
      <protection locked="true" hidden="false"/>
    </xf>
    <xf numFmtId="164" fontId="24" fillId="16" borderId="0" xfId="0" applyFont="true" applyBorder="true" applyAlignment="tru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16" fillId="6" borderId="0" xfId="0" applyFont="true" applyBorder="true" applyAlignment="false" applyProtection="false">
      <alignment horizontal="general" vertical="bottom" textRotation="0" wrapText="false" indent="0" shrinkToFit="false"/>
      <protection locked="true" hidden="false"/>
    </xf>
    <xf numFmtId="164" fontId="39" fillId="6" borderId="0" xfId="0" applyFont="true" applyBorder="false" applyAlignment="false" applyProtection="false">
      <alignment horizontal="general" vertical="bottom" textRotation="0" wrapText="false" indent="0" shrinkToFit="false"/>
      <protection locked="true" hidden="false"/>
    </xf>
    <xf numFmtId="164" fontId="19" fillId="6" borderId="0" xfId="0" applyFont="true" applyBorder="false" applyAlignment="false" applyProtection="false">
      <alignment horizontal="general" vertical="bottom" textRotation="0" wrapText="false" indent="0" shrinkToFit="false"/>
      <protection locked="true" hidden="false"/>
    </xf>
    <xf numFmtId="164" fontId="19" fillId="6" borderId="0" xfId="0" applyFont="true" applyBorder="false" applyAlignment="true" applyProtection="false">
      <alignment horizontal="left" vertical="bottom" textRotation="0" wrapText="false" indent="0" shrinkToFit="false"/>
      <protection locked="true" hidden="false"/>
    </xf>
    <xf numFmtId="164" fontId="16" fillId="9" borderId="0" xfId="0" applyFont="true" applyBorder="true" applyAlignment="false" applyProtection="false">
      <alignment horizontal="general" vertical="bottom" textRotation="0" wrapText="false" indent="0" shrinkToFit="false"/>
      <protection locked="true" hidden="false"/>
    </xf>
    <xf numFmtId="164" fontId="24" fillId="9" borderId="0" xfId="0" applyFont="true" applyBorder="false" applyAlignment="true" applyProtection="false">
      <alignment horizontal="general" vertical="center" textRotation="0" wrapText="false" indent="0" shrinkToFit="false"/>
      <protection locked="true" hidden="false"/>
    </xf>
    <xf numFmtId="164" fontId="16" fillId="9" borderId="14" xfId="0" applyFont="true" applyBorder="true" applyAlignment="true" applyProtection="false">
      <alignment horizontal="center" vertical="center" textRotation="0" wrapText="true" indent="0" shrinkToFit="false"/>
      <protection locked="true" hidden="false"/>
    </xf>
    <xf numFmtId="166" fontId="23" fillId="20" borderId="14" xfId="0" applyFont="true" applyBorder="true" applyAlignment="true" applyProtection="false">
      <alignment horizontal="center" vertical="center" textRotation="0" wrapText="false" indent="0" shrinkToFit="false"/>
      <protection locked="true" hidden="false"/>
    </xf>
    <xf numFmtId="164" fontId="16" fillId="9" borderId="0" xfId="0" applyFont="true" applyBorder="true" applyAlignment="true" applyProtection="false">
      <alignment horizontal="general" vertical="bottom" textRotation="0" wrapText="false" indent="0" shrinkToFit="false"/>
      <protection locked="true" hidden="false"/>
    </xf>
    <xf numFmtId="164" fontId="39" fillId="9" borderId="0" xfId="0" applyFont="true" applyBorder="false" applyAlignment="false" applyProtection="false">
      <alignment horizontal="general" vertical="bottom" textRotation="0" wrapText="false" indent="0" shrinkToFit="false"/>
      <protection locked="true" hidden="false"/>
    </xf>
    <xf numFmtId="164" fontId="19" fillId="9" borderId="0" xfId="0" applyFont="true" applyBorder="false" applyAlignment="false" applyProtection="false">
      <alignment horizontal="general" vertical="bottom" textRotation="0" wrapText="false" indent="0" shrinkToFit="false"/>
      <protection locked="true" hidden="false"/>
    </xf>
    <xf numFmtId="164" fontId="19" fillId="9" borderId="0" xfId="0" applyFont="true" applyBorder="false" applyAlignment="true" applyProtection="false">
      <alignment horizontal="left" vertical="bottom" textRotation="0" wrapText="false" indent="0" shrinkToFit="false"/>
      <protection locked="true" hidden="false"/>
    </xf>
    <xf numFmtId="164" fontId="40" fillId="0" borderId="2" xfId="0" applyFont="true" applyBorder="true" applyAlignment="true" applyProtection="false">
      <alignment horizontal="center" vertical="center" textRotation="0" wrapText="true" indent="0" shrinkToFit="false"/>
      <protection locked="true" hidden="false"/>
    </xf>
    <xf numFmtId="164" fontId="40" fillId="9" borderId="0" xfId="0" applyFont="true" applyBorder="true" applyAlignment="true" applyProtection="false">
      <alignment horizontal="center" vertical="center" textRotation="0" wrapText="true" indent="0" shrinkToFit="false"/>
      <protection locked="true" hidden="false"/>
    </xf>
    <xf numFmtId="164" fontId="41" fillId="6" borderId="0" xfId="0" applyFont="true" applyBorder="false" applyAlignment="false" applyProtection="false">
      <alignment horizontal="general" vertical="bottom" textRotation="0" wrapText="false" indent="0" shrinkToFit="false"/>
      <protection locked="true" hidden="false"/>
    </xf>
    <xf numFmtId="164" fontId="19" fillId="0" borderId="0" xfId="0" applyFont="true" applyBorder="false" applyAlignment="true" applyProtection="false">
      <alignment horizontal="left" vertical="bottom" textRotation="0" wrapText="false" indent="0" shrinkToFit="false"/>
      <protection locked="true" hidden="false"/>
    </xf>
    <xf numFmtId="164" fontId="19" fillId="0" borderId="0" xfId="0" applyFont="true" applyBorder="false" applyAlignment="false" applyProtection="false">
      <alignment horizontal="general" vertical="bottom" textRotation="0" wrapText="false" indent="0" shrinkToFit="false"/>
      <protection locked="true" hidden="false"/>
    </xf>
    <xf numFmtId="167" fontId="40" fillId="0" borderId="3" xfId="0" applyFont="true" applyBorder="true" applyAlignment="true" applyProtection="false">
      <alignment horizontal="center" vertical="center" textRotation="0" wrapText="true" indent="0" shrinkToFit="false"/>
      <protection locked="true" hidden="false"/>
    </xf>
    <xf numFmtId="167" fontId="40" fillId="9" borderId="0" xfId="0" applyFont="true" applyBorder="true" applyAlignment="true" applyProtection="false">
      <alignment horizontal="center" vertical="center" textRotation="0" wrapText="true" indent="0" shrinkToFit="false"/>
      <protection locked="true" hidden="false"/>
    </xf>
    <xf numFmtId="164" fontId="39" fillId="0" borderId="0" xfId="0" applyFont="true" applyBorder="false" applyAlignment="true" applyProtection="false">
      <alignment horizontal="right" vertical="bottom" textRotation="0" wrapText="false" indent="0" shrinkToFit="false"/>
      <protection locked="true" hidden="false"/>
    </xf>
    <xf numFmtId="164" fontId="39" fillId="0" borderId="0" xfId="0" applyFont="true" applyBorder="false" applyAlignment="false" applyProtection="false">
      <alignment horizontal="general" vertical="bottom" textRotation="0" wrapText="false" indent="0" shrinkToFit="false"/>
      <protection locked="true" hidden="false"/>
    </xf>
    <xf numFmtId="164" fontId="19" fillId="0" borderId="15" xfId="0" applyFont="true" applyBorder="true" applyAlignment="true" applyProtection="false">
      <alignment horizontal="center" vertical="center" textRotation="0" wrapText="false" indent="0" shrinkToFit="false"/>
      <protection locked="true" hidden="false"/>
    </xf>
    <xf numFmtId="164" fontId="19" fillId="0" borderId="16" xfId="0" applyFont="true" applyBorder="true" applyAlignment="true" applyProtection="false">
      <alignment horizontal="center" vertical="center" textRotation="0" wrapText="false" indent="0" shrinkToFit="false"/>
      <protection locked="true" hidden="false"/>
    </xf>
    <xf numFmtId="164" fontId="19" fillId="0" borderId="17" xfId="0" applyFont="true" applyBorder="true" applyAlignment="true" applyProtection="false">
      <alignment horizontal="center" vertical="center" textRotation="0" wrapText="false" indent="0" shrinkToFit="false"/>
      <protection locked="true" hidden="false"/>
    </xf>
    <xf numFmtId="164" fontId="19" fillId="9" borderId="0" xfId="0" applyFont="true" applyBorder="true" applyAlignment="true" applyProtection="false">
      <alignment horizontal="center" vertical="center" textRotation="0" wrapText="false" indent="0" shrinkToFit="false"/>
      <protection locked="true" hidden="false"/>
    </xf>
    <xf numFmtId="164" fontId="19" fillId="0" borderId="2" xfId="0" applyFont="true" applyBorder="true" applyAlignment="false" applyProtection="false">
      <alignment horizontal="general" vertical="bottom" textRotation="0" wrapText="false" indent="0" shrinkToFit="false"/>
      <protection locked="true" hidden="false"/>
    </xf>
    <xf numFmtId="164" fontId="19" fillId="9" borderId="0" xfId="0" applyFont="true" applyBorder="true" applyAlignment="false" applyProtection="false">
      <alignment horizontal="general" vertical="bottom" textRotation="0" wrapText="false" indent="0" shrinkToFit="false"/>
      <protection locked="true" hidden="false"/>
    </xf>
    <xf numFmtId="164" fontId="19" fillId="0" borderId="18" xfId="0" applyFont="true" applyBorder="true" applyAlignment="false" applyProtection="false">
      <alignment horizontal="general" vertical="bottom" textRotation="0" wrapText="false" indent="0" shrinkToFit="false"/>
      <protection locked="true" hidden="false"/>
    </xf>
    <xf numFmtId="164" fontId="27" fillId="6" borderId="0" xfId="0" applyFont="true" applyBorder="true" applyAlignment="true" applyProtection="false">
      <alignment horizontal="general" vertical="bottom" textRotation="0" wrapText="false" indent="0" shrinkToFit="false"/>
      <protection locked="true" hidden="false"/>
    </xf>
    <xf numFmtId="164" fontId="27" fillId="9" borderId="0" xfId="0" applyFont="true" applyBorder="true" applyAlignment="true" applyProtection="false">
      <alignment horizontal="general" vertical="bottom" textRotation="0" wrapText="false" indent="0" shrinkToFit="false"/>
      <protection locked="true" hidden="false"/>
    </xf>
    <xf numFmtId="164" fontId="42" fillId="0" borderId="18" xfId="0" applyFont="true" applyBorder="true" applyAlignment="true" applyProtection="false">
      <alignment horizontal="general" vertical="bottom" textRotation="0" wrapText="false" indent="0" shrinkToFit="false"/>
      <protection locked="true" hidden="false"/>
    </xf>
    <xf numFmtId="164" fontId="19" fillId="0" borderId="3" xfId="0" applyFont="true" applyBorder="true" applyAlignment="false" applyProtection="false">
      <alignment horizontal="general" vertical="bottom" textRotation="0" wrapText="false" indent="0" shrinkToFit="false"/>
      <protection locked="true" hidden="false"/>
    </xf>
    <xf numFmtId="164" fontId="43" fillId="9" borderId="0" xfId="0" applyFont="true" applyBorder="true" applyAlignment="true" applyProtection="false">
      <alignment horizontal="center" vertical="center" textRotation="0" wrapText="false" indent="0" shrinkToFit="false"/>
      <protection locked="true" hidden="false"/>
    </xf>
    <xf numFmtId="164" fontId="16" fillId="9" borderId="0" xfId="0" applyFont="true" applyBorder="false" applyAlignment="true" applyProtection="false">
      <alignment horizontal="general" vertical="bottom" textRotation="0" wrapText="false" indent="0" shrinkToFit="false"/>
      <protection locked="true" hidden="false"/>
    </xf>
    <xf numFmtId="164" fontId="44" fillId="21" borderId="0" xfId="0" applyFont="true" applyBorder="true" applyAlignment="true" applyProtection="false">
      <alignment horizontal="general" vertical="center" textRotation="0" wrapText="false" indent="0" shrinkToFit="false"/>
      <protection locked="true" hidden="false"/>
    </xf>
    <xf numFmtId="164" fontId="44" fillId="21" borderId="0" xfId="0" applyFont="true" applyBorder="true" applyAlignment="true" applyProtection="false">
      <alignment horizontal="center" vertical="center" textRotation="0" wrapText="false" indent="0" shrinkToFit="false"/>
      <protection locked="true" hidden="false"/>
    </xf>
    <xf numFmtId="164" fontId="44" fillId="6" borderId="0" xfId="0" applyFont="true" applyBorder="true" applyAlignment="true" applyProtection="false">
      <alignment horizontal="center" vertical="center" textRotation="0" wrapText="false" indent="0" shrinkToFit="false"/>
      <protection locked="true" hidden="false"/>
    </xf>
    <xf numFmtId="164" fontId="16" fillId="9" borderId="0" xfId="0" applyFont="true" applyBorder="false" applyAlignment="true" applyProtection="false">
      <alignment horizontal="center" vertical="center" textRotation="0" wrapText="false" indent="0" shrinkToFit="false"/>
      <protection locked="true" hidden="false"/>
    </xf>
    <xf numFmtId="164" fontId="44" fillId="19" borderId="0" xfId="0" applyFont="true" applyBorder="true" applyAlignment="true" applyProtection="false">
      <alignment horizontal="general" vertical="center" textRotation="0" wrapText="false" indent="0" shrinkToFit="false"/>
      <protection locked="true" hidden="false"/>
    </xf>
    <xf numFmtId="164" fontId="44" fillId="19" borderId="0" xfId="0" applyFont="true" applyBorder="true" applyAlignment="true" applyProtection="false">
      <alignment horizontal="center" vertical="center" textRotation="0" wrapText="false" indent="0" shrinkToFit="false"/>
      <protection locked="true" hidden="false"/>
    </xf>
    <xf numFmtId="164" fontId="43" fillId="9" borderId="0" xfId="0" applyFont="true" applyBorder="false" applyAlignment="true" applyProtection="false">
      <alignment horizontal="center" vertical="center" textRotation="0" wrapText="false" indent="0" shrinkToFit="false"/>
      <protection locked="true" hidden="false"/>
    </xf>
    <xf numFmtId="164" fontId="27" fillId="9" borderId="0" xfId="0" applyFont="true" applyBorder="false" applyAlignment="true" applyProtection="false">
      <alignment horizontal="general" vertical="bottom" textRotation="0" wrapText="false" indent="0" shrinkToFit="false"/>
      <protection locked="true" hidden="false"/>
    </xf>
    <xf numFmtId="164" fontId="0" fillId="19" borderId="0" xfId="0" applyFont="false" applyBorder="false" applyAlignment="false" applyProtection="false">
      <alignment horizontal="general" vertical="bottom" textRotation="0" wrapText="false" indent="0" shrinkToFit="false"/>
      <protection locked="true" hidden="false"/>
    </xf>
    <xf numFmtId="164" fontId="45" fillId="9" borderId="0" xfId="0" applyFont="true" applyBorder="true" applyAlignment="true" applyProtection="false">
      <alignment horizontal="center" vertical="center" textRotation="0" wrapText="true" indent="0" shrinkToFit="false"/>
      <protection locked="true" hidden="false"/>
    </xf>
    <xf numFmtId="168" fontId="19" fillId="0" borderId="18" xfId="0" applyFont="true" applyBorder="true" applyAlignment="false" applyProtection="false">
      <alignment horizontal="general" vertical="bottom" textRotation="0" wrapText="false" indent="0" shrinkToFit="false"/>
      <protection locked="true" hidden="false"/>
    </xf>
  </cellXfs>
  <cellStyles count="2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Heading" xfId="20" builtinId="53" customBuiltin="true"/>
    <cellStyle name="Heading 1" xfId="21" builtinId="53" customBuiltin="true"/>
    <cellStyle name="Heading 2" xfId="22" builtinId="53" customBuiltin="true"/>
    <cellStyle name="Text" xfId="23" builtinId="53" customBuiltin="true"/>
    <cellStyle name="Note" xfId="24" builtinId="53" customBuiltin="true"/>
    <cellStyle name="Footnote" xfId="25" builtinId="53" customBuiltin="true"/>
    <cellStyle name="Hyperlink" xfId="26" builtinId="53" customBuiltin="true"/>
    <cellStyle name="Status" xfId="27" builtinId="53" customBuiltin="true"/>
    <cellStyle name="Good" xfId="28" builtinId="53" customBuiltin="true"/>
    <cellStyle name="Neutral" xfId="29" builtinId="53" customBuiltin="true"/>
    <cellStyle name="Bad" xfId="30" builtinId="53" customBuiltin="true"/>
    <cellStyle name="Warning" xfId="31" builtinId="53" customBuiltin="true"/>
    <cellStyle name="Error" xfId="32" builtinId="53" customBuiltin="true"/>
    <cellStyle name="Accent" xfId="33" builtinId="53" customBuiltin="true"/>
    <cellStyle name="Accent 1" xfId="34" builtinId="53" customBuiltin="true"/>
    <cellStyle name="Accent 2" xfId="35" builtinId="53" customBuiltin="true"/>
    <cellStyle name="Accent 3" xfId="36" builtinId="53" customBuiltin="true"/>
  </cellStyles>
  <dxfs count="14">
    <dxf>
      <font>
        <name val="Calibri"/>
        <family val="2"/>
        <b val="0"/>
        <i val="1"/>
        <color rgb="FF000000"/>
      </font>
    </dxf>
    <dxf>
      <font>
        <name val="Calibri"/>
        <family val="2"/>
        <color rgb="FF000000"/>
      </font>
      <fill>
        <patternFill>
          <bgColor rgb="FF99FF99"/>
        </patternFill>
      </fill>
    </dxf>
    <dxf>
      <font>
        <name val="Calibri"/>
        <family val="2"/>
        <color rgb="FF000000"/>
      </font>
      <fill>
        <patternFill>
          <bgColor rgb="FFBDA088"/>
        </patternFill>
      </fill>
    </dxf>
    <dxf>
      <font>
        <name val="Calibri"/>
        <family val="2"/>
        <color rgb="FFFFFFFF"/>
      </font>
      <fill>
        <patternFill>
          <bgColor rgb="FFFF0000"/>
        </patternFill>
      </fill>
    </dxf>
    <dxf>
      <font>
        <name val="Calibri"/>
        <family val="2"/>
        <b val="1"/>
        <i val="0"/>
        <color rgb="FFFFFFFF"/>
      </font>
      <fill>
        <patternFill>
          <bgColor rgb="FFFF0000"/>
        </patternFill>
      </fill>
    </dxf>
    <dxf>
      <font>
        <name val="Calibri"/>
        <family val="2"/>
        <color rgb="FF000000"/>
      </font>
      <fill>
        <patternFill>
          <bgColor rgb="FFBDA088"/>
        </patternFill>
      </fill>
    </dxf>
    <dxf>
      <font>
        <name val="Calibri"/>
        <family val="2"/>
        <color rgb="FFFFFFFF"/>
      </font>
      <fill>
        <patternFill>
          <bgColor rgb="FFFF0000"/>
        </patternFill>
      </fill>
    </dxf>
    <dxf>
      <font>
        <name val="Calibri"/>
        <family val="2"/>
        <b val="1"/>
        <i val="0"/>
        <color rgb="FFFFFFFF"/>
      </font>
      <fill>
        <patternFill>
          <bgColor rgb="FFFF0000"/>
        </patternFill>
      </fill>
    </dxf>
    <dxf>
      <font>
        <name val="Calibri"/>
        <family val="2"/>
        <color rgb="FF000000"/>
      </font>
      <fill>
        <patternFill>
          <bgColor rgb="FFBDA088"/>
        </patternFill>
      </fill>
    </dxf>
    <dxf>
      <font>
        <name val="Calibri"/>
        <family val="2"/>
        <color rgb="FFFFFFFF"/>
      </font>
      <fill>
        <patternFill>
          <bgColor rgb="FFFF0000"/>
        </patternFill>
      </fill>
    </dxf>
    <dxf>
      <font>
        <name val="Calibri"/>
        <family val="2"/>
        <b val="1"/>
        <i val="0"/>
        <color rgb="FFFFFFFF"/>
      </font>
      <fill>
        <patternFill>
          <bgColor rgb="FFFF0000"/>
        </patternFill>
      </fill>
    </dxf>
    <dxf>
      <font>
        <name val="Calibri"/>
        <family val="2"/>
        <color rgb="FF000000"/>
      </font>
      <fill>
        <patternFill>
          <bgColor rgb="FFBDA088"/>
        </patternFill>
      </fill>
    </dxf>
    <dxf>
      <font>
        <name val="Calibri"/>
        <family val="2"/>
        <color rgb="FFFFFFFF"/>
      </font>
      <fill>
        <patternFill>
          <bgColor rgb="FFFF0000"/>
        </patternFill>
      </fill>
    </dxf>
    <dxf>
      <font>
        <name val="Calibri"/>
        <family val="2"/>
        <b val="1"/>
        <i val="0"/>
        <color rgb="FFFFFFFF"/>
      </font>
      <fill>
        <patternFill>
          <bgColor rgb="FFFF0000"/>
        </patternFill>
      </fill>
    </dxf>
  </dxfs>
  <colors>
    <indexedColors>
      <rgbColor rgb="FF000000"/>
      <rgbColor rgb="FFFFFFFF"/>
      <rgbColor rgb="FFFF0000"/>
      <rgbColor rgb="FF00FF00"/>
      <rgbColor rgb="FF0000EE"/>
      <rgbColor rgb="FFFFFF00"/>
      <rgbColor rgb="FFFF00FF"/>
      <rgbColor rgb="FF00FFFF"/>
      <rgbColor rgb="FFCC0000"/>
      <rgbColor rgb="FF006600"/>
      <rgbColor rgb="FF000080"/>
      <rgbColor rgb="FF996600"/>
      <rgbColor rgb="FF800080"/>
      <rgbColor rgb="FF00B050"/>
      <rgbColor rgb="FFDDDDDD"/>
      <rgbColor rgb="FF808080"/>
      <rgbColor rgb="FF95B3D7"/>
      <rgbColor rgb="FF993366"/>
      <rgbColor rgb="FFFFFFCC"/>
      <rgbColor rgb="FF99FF99"/>
      <rgbColor rgb="FF660066"/>
      <rgbColor rgb="FFFF7C80"/>
      <rgbColor rgb="FF0066CC"/>
      <rgbColor rgb="FFD9D9D9"/>
      <rgbColor rgb="FF000080"/>
      <rgbColor rgb="FFFF00FF"/>
      <rgbColor rgb="FFFFFF00"/>
      <rgbColor rgb="FF00FFFF"/>
      <rgbColor rgb="FF800080"/>
      <rgbColor rgb="FF800000"/>
      <rgbColor rgb="FF008080"/>
      <rgbColor rgb="FF0000FF"/>
      <rgbColor rgb="FF00B0F0"/>
      <rgbColor rgb="FFCCFFFF"/>
      <rgbColor rgb="FFCCFFCC"/>
      <rgbColor rgb="FFFFFF99"/>
      <rgbColor rgb="FF93CDDD"/>
      <rgbColor rgb="FFFF6699"/>
      <rgbColor rgb="FFCC99FF"/>
      <rgbColor rgb="FFFFCCCC"/>
      <rgbColor rgb="FF3366FF"/>
      <rgbColor rgb="FF66FF99"/>
      <rgbColor rgb="FF92D050"/>
      <rgbColor rgb="FFFFCC00"/>
      <rgbColor rgb="FFFF9900"/>
      <rgbColor rgb="FFFF6600"/>
      <rgbColor rgb="FF666699"/>
      <rgbColor rgb="FFBDA088"/>
      <rgbColor rgb="FF003366"/>
      <rgbColor rgb="FF339966"/>
      <rgbColor rgb="FF003300"/>
      <rgbColor rgb="FF404040"/>
      <rgbColor rgb="FF632523"/>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tabColor rgb="FF00B0F0"/>
    <pageSetUpPr fitToPage="false"/>
  </sheetPr>
  <dimension ref="B2:L116"/>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 zeroHeight="false" outlineLevelRow="0" outlineLevelCol="0"/>
  <cols>
    <col collapsed="false" customWidth="true" hidden="false" outlineLevel="0" max="2" min="1" style="1" width="2.85"/>
    <col collapsed="false" customWidth="true" hidden="false" outlineLevel="0" max="3" min="3" style="1" width="14.28"/>
    <col collapsed="false" customWidth="true" hidden="false" outlineLevel="0" max="11" min="4" style="1" width="11.86"/>
    <col collapsed="false" customWidth="true" hidden="false" outlineLevel="0" max="13" min="12" style="1" width="2.85"/>
    <col collapsed="false" customWidth="true" hidden="false" outlineLevel="0" max="1025" min="14" style="1" width="9.14"/>
  </cols>
  <sheetData>
    <row r="2" customFormat="false" ht="15" hidden="false" customHeight="true" outlineLevel="0" collapsed="false">
      <c r="B2" s="2"/>
      <c r="C2" s="2"/>
      <c r="D2" s="2"/>
      <c r="E2" s="2"/>
      <c r="F2" s="2"/>
      <c r="G2" s="2"/>
      <c r="H2" s="2"/>
      <c r="I2" s="2"/>
      <c r="J2" s="2"/>
      <c r="K2" s="2"/>
      <c r="L2" s="2"/>
    </row>
    <row r="3" customFormat="false" ht="42" hidden="false" customHeight="true" outlineLevel="0" collapsed="false">
      <c r="B3" s="2"/>
      <c r="C3" s="3" t="s">
        <v>0</v>
      </c>
      <c r="D3" s="3"/>
      <c r="E3" s="3"/>
      <c r="F3" s="3"/>
      <c r="G3" s="3"/>
      <c r="H3" s="3"/>
      <c r="I3" s="3"/>
      <c r="J3" s="3"/>
      <c r="K3" s="3"/>
      <c r="L3" s="2"/>
    </row>
    <row r="4" customFormat="false" ht="26.25" hidden="false" customHeight="true" outlineLevel="0" collapsed="false">
      <c r="B4" s="2"/>
      <c r="C4" s="4" t="s">
        <v>1</v>
      </c>
      <c r="D4" s="4"/>
      <c r="E4" s="4"/>
      <c r="F4" s="4"/>
      <c r="G4" s="4"/>
      <c r="H4" s="4"/>
      <c r="I4" s="4"/>
      <c r="J4" s="4"/>
      <c r="K4" s="4"/>
      <c r="L4" s="2"/>
    </row>
    <row r="5" customFormat="false" ht="31.5" hidden="false" customHeight="true" outlineLevel="0" collapsed="false">
      <c r="B5" s="2"/>
      <c r="C5" s="5"/>
      <c r="D5" s="5"/>
      <c r="E5" s="5"/>
      <c r="F5" s="5"/>
      <c r="G5" s="6"/>
      <c r="H5" s="7" t="s">
        <v>2</v>
      </c>
      <c r="I5" s="7"/>
      <c r="J5" s="7"/>
      <c r="K5" s="7"/>
      <c r="L5" s="2"/>
    </row>
    <row r="6" s="8" customFormat="true" ht="57.75" hidden="false" customHeight="true" outlineLevel="0" collapsed="false">
      <c r="B6" s="9"/>
      <c r="C6" s="10" t="s">
        <v>3</v>
      </c>
      <c r="D6" s="10"/>
      <c r="E6" s="10"/>
      <c r="F6" s="10"/>
      <c r="G6" s="10"/>
      <c r="H6" s="10"/>
      <c r="I6" s="10"/>
      <c r="J6" s="10"/>
      <c r="K6" s="10"/>
      <c r="L6" s="9"/>
    </row>
    <row r="7" s="8" customFormat="true" ht="15" hidden="false" customHeight="true" outlineLevel="0" collapsed="false">
      <c r="B7" s="9"/>
      <c r="C7" s="11"/>
      <c r="D7" s="11"/>
      <c r="E7" s="11"/>
      <c r="F7" s="11"/>
      <c r="G7" s="11"/>
      <c r="H7" s="11"/>
      <c r="I7" s="11"/>
      <c r="J7" s="11"/>
      <c r="K7" s="11"/>
      <c r="L7" s="9"/>
    </row>
    <row r="8" s="8" customFormat="true" ht="70.5" hidden="false" customHeight="true" outlineLevel="0" collapsed="false">
      <c r="B8" s="9"/>
      <c r="C8" s="10" t="s">
        <v>4</v>
      </c>
      <c r="D8" s="10"/>
      <c r="E8" s="10"/>
      <c r="F8" s="10"/>
      <c r="G8" s="10"/>
      <c r="H8" s="10"/>
      <c r="I8" s="10"/>
      <c r="J8" s="10"/>
      <c r="K8" s="10"/>
      <c r="L8" s="9"/>
    </row>
    <row r="9" s="8" customFormat="true" ht="15" hidden="false" customHeight="true" outlineLevel="0" collapsed="false">
      <c r="B9" s="9"/>
      <c r="C9" s="11"/>
      <c r="D9" s="11"/>
      <c r="E9" s="11"/>
      <c r="F9" s="11"/>
      <c r="G9" s="11"/>
      <c r="H9" s="11"/>
      <c r="I9" s="11"/>
      <c r="J9" s="11"/>
      <c r="K9" s="11"/>
      <c r="L9" s="9"/>
    </row>
    <row r="10" s="8" customFormat="true" ht="75" hidden="false" customHeight="true" outlineLevel="0" collapsed="false">
      <c r="B10" s="9"/>
      <c r="C10" s="10" t="s">
        <v>5</v>
      </c>
      <c r="D10" s="10"/>
      <c r="E10" s="10"/>
      <c r="F10" s="10"/>
      <c r="G10" s="10"/>
      <c r="H10" s="10"/>
      <c r="I10" s="10"/>
      <c r="J10" s="10"/>
      <c r="K10" s="10"/>
      <c r="L10" s="9"/>
    </row>
    <row r="11" customFormat="false" ht="75" hidden="false" customHeight="true" outlineLevel="0" collapsed="false">
      <c r="B11" s="2"/>
      <c r="C11" s="12" t="s">
        <v>6</v>
      </c>
      <c r="D11" s="12"/>
      <c r="E11" s="12"/>
      <c r="F11" s="12"/>
      <c r="G11" s="12"/>
      <c r="H11" s="12"/>
      <c r="I11" s="12"/>
      <c r="J11" s="12"/>
      <c r="K11" s="12"/>
      <c r="L11" s="2"/>
    </row>
    <row r="12" s="13" customFormat="true" ht="19.5" hidden="false" customHeight="true" outlineLevel="0" collapsed="false">
      <c r="B12" s="14"/>
      <c r="C12" s="14" t="s">
        <v>7</v>
      </c>
      <c r="D12" s="15" t="s">
        <v>8</v>
      </c>
      <c r="E12" s="14"/>
      <c r="F12" s="14"/>
      <c r="G12" s="14"/>
      <c r="H12" s="14"/>
      <c r="I12" s="14"/>
      <c r="J12" s="14"/>
      <c r="K12" s="14"/>
      <c r="L12" s="14"/>
    </row>
    <row r="13" customFormat="false" ht="15" hidden="false" customHeight="true" outlineLevel="0" collapsed="false">
      <c r="B13" s="2"/>
      <c r="C13" s="2"/>
      <c r="D13" s="2"/>
      <c r="E13" s="2"/>
      <c r="F13" s="2"/>
      <c r="G13" s="2"/>
      <c r="H13" s="2"/>
      <c r="I13" s="2"/>
      <c r="J13" s="2"/>
      <c r="K13" s="2"/>
      <c r="L13" s="2"/>
    </row>
    <row r="14" customFormat="false" ht="15" hidden="false" customHeight="true" outlineLevel="0" collapsed="false">
      <c r="B14" s="2"/>
      <c r="C14" s="2" t="s">
        <v>9</v>
      </c>
      <c r="D14" s="16" t="s">
        <v>10</v>
      </c>
      <c r="E14" s="2"/>
      <c r="F14" s="2" t="s">
        <v>11</v>
      </c>
      <c r="G14" s="2"/>
      <c r="H14" s="2"/>
      <c r="I14" s="2"/>
      <c r="J14" s="2"/>
      <c r="K14" s="2"/>
      <c r="L14" s="2"/>
    </row>
    <row r="15" customFormat="false" ht="15" hidden="false" customHeight="true" outlineLevel="0" collapsed="false">
      <c r="B15" s="2"/>
      <c r="C15" s="2"/>
      <c r="D15" s="2"/>
      <c r="E15" s="2"/>
      <c r="F15" s="2"/>
      <c r="G15" s="2"/>
      <c r="H15" s="2"/>
      <c r="I15" s="2"/>
      <c r="J15" s="2"/>
      <c r="K15" s="2"/>
      <c r="L15" s="2"/>
    </row>
    <row r="16" s="17" customFormat="true" ht="15" hidden="false" customHeight="true" outlineLevel="0" collapsed="false">
      <c r="B16" s="18"/>
      <c r="C16" s="19" t="s">
        <v>12</v>
      </c>
      <c r="D16" s="19"/>
      <c r="E16" s="19"/>
      <c r="F16" s="19"/>
      <c r="G16" s="19"/>
      <c r="H16" s="19"/>
      <c r="I16" s="19"/>
      <c r="J16" s="19"/>
      <c r="K16" s="19"/>
      <c r="L16" s="18"/>
    </row>
    <row r="17" s="17" customFormat="true" ht="15" hidden="false" customHeight="true" outlineLevel="0" collapsed="false">
      <c r="B17" s="18"/>
      <c r="C17" s="20"/>
      <c r="D17" s="21"/>
      <c r="E17" s="21"/>
      <c r="F17" s="21"/>
      <c r="G17" s="21"/>
      <c r="H17" s="21"/>
      <c r="I17" s="21"/>
      <c r="J17" s="21"/>
      <c r="K17" s="22"/>
      <c r="L17" s="18"/>
    </row>
    <row r="18" customFormat="false" ht="15" hidden="false" customHeight="true" outlineLevel="0" collapsed="false">
      <c r="B18" s="2"/>
      <c r="C18" s="23"/>
      <c r="D18" s="24"/>
      <c r="E18" s="24"/>
      <c r="F18" s="25" t="s">
        <v>13</v>
      </c>
      <c r="G18" s="24"/>
      <c r="H18" s="24"/>
      <c r="I18" s="24"/>
      <c r="J18" s="24"/>
      <c r="K18" s="26"/>
      <c r="L18" s="2"/>
    </row>
    <row r="19" customFormat="false" ht="15" hidden="false" customHeight="true" outlineLevel="0" collapsed="false">
      <c r="B19" s="2"/>
      <c r="C19" s="27" t="s">
        <v>14</v>
      </c>
      <c r="D19" s="28"/>
      <c r="E19" s="28"/>
      <c r="F19" s="24"/>
      <c r="G19" s="24"/>
      <c r="H19" s="24"/>
      <c r="I19" s="24"/>
      <c r="J19" s="24"/>
      <c r="K19" s="26"/>
      <c r="L19" s="2"/>
    </row>
    <row r="20" customFormat="false" ht="15" hidden="false" customHeight="true" outlineLevel="0" collapsed="false">
      <c r="B20" s="2"/>
      <c r="C20" s="23" t="s">
        <v>15</v>
      </c>
      <c r="D20" s="24"/>
      <c r="E20" s="24"/>
      <c r="F20" s="24" t="s">
        <v>16</v>
      </c>
      <c r="G20" s="24"/>
      <c r="H20" s="24" t="s">
        <v>17</v>
      </c>
      <c r="I20" s="24"/>
      <c r="J20" s="24"/>
      <c r="K20" s="26"/>
      <c r="L20" s="2"/>
    </row>
    <row r="21" customFormat="false" ht="15" hidden="false" customHeight="true" outlineLevel="0" collapsed="false">
      <c r="B21" s="2"/>
      <c r="C21" s="23" t="s">
        <v>18</v>
      </c>
      <c r="D21" s="24"/>
      <c r="E21" s="24"/>
      <c r="F21" s="24" t="s">
        <v>19</v>
      </c>
      <c r="G21" s="24"/>
      <c r="H21" s="24" t="s">
        <v>20</v>
      </c>
      <c r="I21" s="24"/>
      <c r="J21" s="24"/>
      <c r="K21" s="26"/>
      <c r="L21" s="2"/>
    </row>
    <row r="22" customFormat="false" ht="15" hidden="false" customHeight="true" outlineLevel="0" collapsed="false">
      <c r="B22" s="2"/>
      <c r="C22" s="23" t="s">
        <v>21</v>
      </c>
      <c r="D22" s="24"/>
      <c r="E22" s="24"/>
      <c r="F22" s="24" t="s">
        <v>22</v>
      </c>
      <c r="G22" s="24"/>
      <c r="H22" s="24" t="s">
        <v>23</v>
      </c>
      <c r="I22" s="24"/>
      <c r="J22" s="24"/>
      <c r="K22" s="26"/>
      <c r="L22" s="2"/>
    </row>
    <row r="23" customFormat="false" ht="15" hidden="false" customHeight="true" outlineLevel="0" collapsed="false">
      <c r="B23" s="2"/>
      <c r="C23" s="23" t="s">
        <v>24</v>
      </c>
      <c r="D23" s="24"/>
      <c r="E23" s="24"/>
      <c r="F23" s="24" t="s">
        <v>25</v>
      </c>
      <c r="G23" s="24"/>
      <c r="H23" s="24" t="s">
        <v>26</v>
      </c>
      <c r="I23" s="24"/>
      <c r="J23" s="24"/>
      <c r="K23" s="26"/>
      <c r="L23" s="2"/>
    </row>
    <row r="24" customFormat="false" ht="15" hidden="false" customHeight="true" outlineLevel="0" collapsed="false">
      <c r="B24" s="2"/>
      <c r="C24" s="23" t="s">
        <v>27</v>
      </c>
      <c r="D24" s="24"/>
      <c r="E24" s="24"/>
      <c r="F24" s="24" t="s">
        <v>28</v>
      </c>
      <c r="G24" s="24"/>
      <c r="H24" s="24"/>
      <c r="I24" s="24"/>
      <c r="J24" s="24"/>
      <c r="K24" s="26"/>
      <c r="L24" s="2"/>
    </row>
    <row r="25" customFormat="false" ht="15" hidden="false" customHeight="true" outlineLevel="0" collapsed="false">
      <c r="B25" s="2"/>
      <c r="C25" s="23" t="s">
        <v>29</v>
      </c>
      <c r="D25" s="24"/>
      <c r="E25" s="24"/>
      <c r="F25" s="24" t="s">
        <v>30</v>
      </c>
      <c r="G25" s="24"/>
      <c r="H25" s="24"/>
      <c r="I25" s="24"/>
      <c r="J25" s="24"/>
      <c r="K25" s="26"/>
      <c r="L25" s="2"/>
    </row>
    <row r="26" customFormat="false" ht="15" hidden="false" customHeight="true" outlineLevel="0" collapsed="false">
      <c r="B26" s="2"/>
      <c r="C26" s="23" t="s">
        <v>31</v>
      </c>
      <c r="D26" s="24"/>
      <c r="E26" s="24"/>
      <c r="F26" s="24" t="s">
        <v>30</v>
      </c>
      <c r="G26" s="24"/>
      <c r="H26" s="24"/>
      <c r="I26" s="24"/>
      <c r="J26" s="24"/>
      <c r="K26" s="26"/>
      <c r="L26" s="2"/>
    </row>
    <row r="27" customFormat="false" ht="15" hidden="false" customHeight="true" outlineLevel="0" collapsed="false">
      <c r="B27" s="2"/>
      <c r="C27" s="23" t="s">
        <v>32</v>
      </c>
      <c r="D27" s="24"/>
      <c r="E27" s="24"/>
      <c r="F27" s="24" t="s">
        <v>30</v>
      </c>
      <c r="G27" s="24"/>
      <c r="H27" s="24"/>
      <c r="I27" s="24"/>
      <c r="J27" s="24"/>
      <c r="K27" s="26"/>
      <c r="L27" s="2"/>
    </row>
    <row r="28" customFormat="false" ht="15" hidden="false" customHeight="true" outlineLevel="0" collapsed="false">
      <c r="B28" s="2"/>
      <c r="C28" s="23"/>
      <c r="D28" s="24"/>
      <c r="E28" s="24"/>
      <c r="F28" s="24"/>
      <c r="G28" s="24"/>
      <c r="H28" s="24"/>
      <c r="I28" s="24"/>
      <c r="J28" s="24"/>
      <c r="K28" s="26"/>
      <c r="L28" s="2"/>
    </row>
    <row r="29" customFormat="false" ht="15" hidden="false" customHeight="true" outlineLevel="0" collapsed="false">
      <c r="B29" s="2"/>
      <c r="C29" s="29" t="s">
        <v>33</v>
      </c>
      <c r="D29" s="30"/>
      <c r="E29" s="30"/>
      <c r="F29" s="24"/>
      <c r="G29" s="24"/>
      <c r="H29" s="24"/>
      <c r="I29" s="24"/>
      <c r="J29" s="24"/>
      <c r="K29" s="26"/>
      <c r="L29" s="2"/>
    </row>
    <row r="30" customFormat="false" ht="15" hidden="false" customHeight="true" outlineLevel="0" collapsed="false">
      <c r="B30" s="2"/>
      <c r="C30" s="23" t="s">
        <v>34</v>
      </c>
      <c r="D30" s="24"/>
      <c r="E30" s="24"/>
      <c r="F30" s="24" t="s">
        <v>35</v>
      </c>
      <c r="G30" s="24"/>
      <c r="H30" s="24"/>
      <c r="I30" s="24"/>
      <c r="J30" s="24"/>
      <c r="K30" s="26"/>
      <c r="L30" s="2"/>
    </row>
    <row r="31" customFormat="false" ht="15" hidden="false" customHeight="true" outlineLevel="0" collapsed="false">
      <c r="B31" s="2"/>
      <c r="C31" s="23" t="s">
        <v>36</v>
      </c>
      <c r="D31" s="24"/>
      <c r="E31" s="24"/>
      <c r="F31" s="24" t="s">
        <v>37</v>
      </c>
      <c r="G31" s="24"/>
      <c r="H31" s="24"/>
      <c r="I31" s="24"/>
      <c r="J31" s="24"/>
      <c r="K31" s="26"/>
      <c r="L31" s="2"/>
    </row>
    <row r="32" customFormat="false" ht="15" hidden="false" customHeight="true" outlineLevel="0" collapsed="false">
      <c r="B32" s="2"/>
      <c r="C32" s="23" t="s">
        <v>38</v>
      </c>
      <c r="D32" s="24"/>
      <c r="E32" s="24"/>
      <c r="F32" s="31" t="s">
        <v>39</v>
      </c>
      <c r="G32" s="24"/>
      <c r="H32" s="24"/>
      <c r="I32" s="24"/>
      <c r="J32" s="24"/>
      <c r="K32" s="26"/>
      <c r="L32" s="2"/>
    </row>
    <row r="33" customFormat="false" ht="15" hidden="false" customHeight="true" outlineLevel="0" collapsed="false">
      <c r="B33" s="2"/>
      <c r="C33" s="23" t="s">
        <v>40</v>
      </c>
      <c r="D33" s="24"/>
      <c r="E33" s="24"/>
      <c r="F33" s="31" t="s">
        <v>41</v>
      </c>
      <c r="G33" s="24"/>
      <c r="H33" s="24"/>
      <c r="I33" s="24"/>
      <c r="J33" s="24"/>
      <c r="K33" s="26"/>
      <c r="L33" s="2"/>
    </row>
    <row r="34" customFormat="false" ht="15" hidden="false" customHeight="true" outlineLevel="0" collapsed="false">
      <c r="B34" s="2"/>
      <c r="C34" s="23" t="s">
        <v>42</v>
      </c>
      <c r="D34" s="24"/>
      <c r="E34" s="24"/>
      <c r="F34" s="31" t="s">
        <v>43</v>
      </c>
      <c r="G34" s="24"/>
      <c r="H34" s="24"/>
      <c r="I34" s="24"/>
      <c r="J34" s="24"/>
      <c r="K34" s="26"/>
      <c r="L34" s="2"/>
    </row>
    <row r="35" customFormat="false" ht="15" hidden="false" customHeight="true" outlineLevel="0" collapsed="false">
      <c r="B35" s="2"/>
      <c r="C35" s="23" t="s">
        <v>44</v>
      </c>
      <c r="D35" s="24"/>
      <c r="E35" s="24"/>
      <c r="F35" s="31" t="s">
        <v>28</v>
      </c>
      <c r="G35" s="24"/>
      <c r="H35" s="24"/>
      <c r="I35" s="24"/>
      <c r="J35" s="24"/>
      <c r="K35" s="26"/>
      <c r="L35" s="2"/>
    </row>
    <row r="36" customFormat="false" ht="15" hidden="false" customHeight="true" outlineLevel="0" collapsed="false">
      <c r="B36" s="2"/>
      <c r="C36" s="23" t="s">
        <v>45</v>
      </c>
      <c r="D36" s="24"/>
      <c r="E36" s="24"/>
      <c r="F36" s="31" t="s">
        <v>30</v>
      </c>
      <c r="G36" s="24"/>
      <c r="H36" s="24"/>
      <c r="I36" s="24"/>
      <c r="J36" s="24"/>
      <c r="K36" s="26"/>
      <c r="L36" s="2"/>
    </row>
    <row r="37" customFormat="false" ht="15" hidden="false" customHeight="true" outlineLevel="0" collapsed="false">
      <c r="B37" s="2"/>
      <c r="C37" s="23" t="s">
        <v>46</v>
      </c>
      <c r="D37" s="24"/>
      <c r="E37" s="24"/>
      <c r="F37" s="31" t="s">
        <v>30</v>
      </c>
      <c r="G37" s="24"/>
      <c r="H37" s="24"/>
      <c r="I37" s="24"/>
      <c r="J37" s="24"/>
      <c r="K37" s="26"/>
      <c r="L37" s="2"/>
    </row>
    <row r="38" customFormat="false" ht="15" hidden="false" customHeight="true" outlineLevel="0" collapsed="false">
      <c r="B38" s="2"/>
      <c r="C38" s="23" t="s">
        <v>47</v>
      </c>
      <c r="D38" s="24"/>
      <c r="E38" s="24"/>
      <c r="F38" s="31" t="s">
        <v>30</v>
      </c>
      <c r="G38" s="24"/>
      <c r="H38" s="24"/>
      <c r="I38" s="24"/>
      <c r="J38" s="24"/>
      <c r="K38" s="26"/>
      <c r="L38" s="2"/>
    </row>
    <row r="39" customFormat="false" ht="15" hidden="false" customHeight="true" outlineLevel="0" collapsed="false">
      <c r="B39" s="2"/>
      <c r="C39" s="23"/>
      <c r="D39" s="24"/>
      <c r="E39" s="24"/>
      <c r="F39" s="31"/>
      <c r="G39" s="24"/>
      <c r="H39" s="24"/>
      <c r="I39" s="24"/>
      <c r="J39" s="24"/>
      <c r="K39" s="26"/>
      <c r="L39" s="2"/>
    </row>
    <row r="40" customFormat="false" ht="15" hidden="false" customHeight="true" outlineLevel="0" collapsed="false">
      <c r="B40" s="2"/>
      <c r="C40" s="32" t="s">
        <v>48</v>
      </c>
      <c r="D40" s="33"/>
      <c r="E40" s="33"/>
      <c r="F40" s="24"/>
      <c r="G40" s="24"/>
      <c r="H40" s="24"/>
      <c r="I40" s="24"/>
      <c r="J40" s="24"/>
      <c r="K40" s="26"/>
      <c r="L40" s="2"/>
    </row>
    <row r="41" customFormat="false" ht="15" hidden="false" customHeight="true" outlineLevel="0" collapsed="false">
      <c r="B41" s="2"/>
      <c r="C41" s="23" t="s">
        <v>49</v>
      </c>
      <c r="D41" s="24"/>
      <c r="E41" s="24"/>
      <c r="F41" s="24" t="s">
        <v>50</v>
      </c>
      <c r="G41" s="24"/>
      <c r="H41" s="24"/>
      <c r="I41" s="24"/>
      <c r="J41" s="24"/>
      <c r="K41" s="26"/>
      <c r="L41" s="2"/>
    </row>
    <row r="42" customFormat="false" ht="15" hidden="false" customHeight="true" outlineLevel="0" collapsed="false">
      <c r="B42" s="2"/>
      <c r="C42" s="23" t="s">
        <v>51</v>
      </c>
      <c r="D42" s="24"/>
      <c r="E42" s="24"/>
      <c r="F42" s="24" t="s">
        <v>52</v>
      </c>
      <c r="G42" s="24"/>
      <c r="H42" s="24" t="s">
        <v>53</v>
      </c>
      <c r="I42" s="24"/>
      <c r="J42" s="24"/>
      <c r="K42" s="26"/>
      <c r="L42" s="2"/>
    </row>
    <row r="43" customFormat="false" ht="15" hidden="false" customHeight="true" outlineLevel="0" collapsed="false">
      <c r="B43" s="2"/>
      <c r="C43" s="23" t="s">
        <v>54</v>
      </c>
      <c r="D43" s="24"/>
      <c r="E43" s="24"/>
      <c r="F43" s="24" t="s">
        <v>55</v>
      </c>
      <c r="G43" s="24"/>
      <c r="H43" s="24"/>
      <c r="I43" s="24"/>
      <c r="J43" s="24"/>
      <c r="K43" s="26"/>
      <c r="L43" s="2"/>
    </row>
    <row r="44" customFormat="false" ht="15" hidden="false" customHeight="true" outlineLevel="0" collapsed="false">
      <c r="B44" s="2"/>
      <c r="C44" s="23" t="s">
        <v>56</v>
      </c>
      <c r="D44" s="24"/>
      <c r="E44" s="24"/>
      <c r="F44" s="24" t="s">
        <v>57</v>
      </c>
      <c r="G44" s="24"/>
      <c r="H44" s="24"/>
      <c r="I44" s="24"/>
      <c r="J44" s="24"/>
      <c r="K44" s="26"/>
      <c r="L44" s="2"/>
    </row>
    <row r="45" customFormat="false" ht="15" hidden="false" customHeight="true" outlineLevel="0" collapsed="false">
      <c r="B45" s="2"/>
      <c r="C45" s="23" t="s">
        <v>58</v>
      </c>
      <c r="D45" s="24"/>
      <c r="E45" s="24"/>
      <c r="F45" s="24" t="s">
        <v>59</v>
      </c>
      <c r="G45" s="24"/>
      <c r="H45" s="24"/>
      <c r="I45" s="24"/>
      <c r="J45" s="24"/>
      <c r="K45" s="26"/>
      <c r="L45" s="2"/>
    </row>
    <row r="46" customFormat="false" ht="15" hidden="false" customHeight="true" outlineLevel="0" collapsed="false">
      <c r="B46" s="2"/>
      <c r="C46" s="23" t="s">
        <v>60</v>
      </c>
      <c r="D46" s="24"/>
      <c r="E46" s="24"/>
      <c r="F46" s="24" t="s">
        <v>61</v>
      </c>
      <c r="G46" s="24"/>
      <c r="H46" s="24"/>
      <c r="I46" s="24"/>
      <c r="J46" s="24"/>
      <c r="K46" s="26"/>
      <c r="L46" s="2"/>
    </row>
    <row r="47" customFormat="false" ht="15" hidden="false" customHeight="true" outlineLevel="0" collapsed="false">
      <c r="B47" s="2"/>
      <c r="C47" s="23" t="s">
        <v>62</v>
      </c>
      <c r="D47" s="24"/>
      <c r="E47" s="24"/>
      <c r="F47" s="24" t="s">
        <v>63</v>
      </c>
      <c r="G47" s="24"/>
      <c r="H47" s="24"/>
      <c r="I47" s="24"/>
      <c r="J47" s="24"/>
      <c r="K47" s="26"/>
      <c r="L47" s="2"/>
    </row>
    <row r="48" customFormat="false" ht="15" hidden="false" customHeight="true" outlineLevel="0" collapsed="false">
      <c r="B48" s="2"/>
      <c r="C48" s="23" t="s">
        <v>64</v>
      </c>
      <c r="D48" s="24"/>
      <c r="E48" s="24"/>
      <c r="F48" s="24" t="s">
        <v>65</v>
      </c>
      <c r="G48" s="24"/>
      <c r="H48" s="24"/>
      <c r="I48" s="24"/>
      <c r="J48" s="24"/>
      <c r="K48" s="26"/>
      <c r="L48" s="2"/>
    </row>
    <row r="49" customFormat="false" ht="15" hidden="false" customHeight="true" outlineLevel="0" collapsed="false">
      <c r="B49" s="2"/>
      <c r="C49" s="23" t="s">
        <v>66</v>
      </c>
      <c r="D49" s="24"/>
      <c r="E49" s="24"/>
      <c r="F49" s="24" t="s">
        <v>67</v>
      </c>
      <c r="G49" s="24"/>
      <c r="H49" s="24" t="s">
        <v>68</v>
      </c>
      <c r="I49" s="24"/>
      <c r="J49" s="24"/>
      <c r="K49" s="26"/>
      <c r="L49" s="2"/>
    </row>
    <row r="50" customFormat="false" ht="15" hidden="false" customHeight="true" outlineLevel="0" collapsed="false">
      <c r="B50" s="2"/>
      <c r="C50" s="23" t="s">
        <v>69</v>
      </c>
      <c r="D50" s="24"/>
      <c r="E50" s="24"/>
      <c r="F50" s="24" t="s">
        <v>28</v>
      </c>
      <c r="G50" s="24"/>
      <c r="H50" s="24"/>
      <c r="I50" s="24"/>
      <c r="J50" s="24"/>
      <c r="K50" s="26"/>
      <c r="L50" s="2"/>
    </row>
    <row r="51" customFormat="false" ht="15" hidden="false" customHeight="true" outlineLevel="0" collapsed="false">
      <c r="B51" s="2"/>
      <c r="C51" s="23" t="s">
        <v>70</v>
      </c>
      <c r="D51" s="24"/>
      <c r="E51" s="24"/>
      <c r="F51" s="24" t="s">
        <v>71</v>
      </c>
      <c r="G51" s="24"/>
      <c r="H51" s="24"/>
      <c r="I51" s="24"/>
      <c r="J51" s="24"/>
      <c r="K51" s="26"/>
      <c r="L51" s="2"/>
    </row>
    <row r="52" customFormat="false" ht="15" hidden="false" customHeight="true" outlineLevel="0" collapsed="false">
      <c r="B52" s="2"/>
      <c r="C52" s="23" t="s">
        <v>72</v>
      </c>
      <c r="D52" s="24"/>
      <c r="E52" s="24"/>
      <c r="F52" s="24" t="s">
        <v>30</v>
      </c>
      <c r="G52" s="24"/>
      <c r="H52" s="24"/>
      <c r="I52" s="24"/>
      <c r="J52" s="24"/>
      <c r="K52" s="26"/>
      <c r="L52" s="2"/>
    </row>
    <row r="53" customFormat="false" ht="15" hidden="false" customHeight="true" outlineLevel="0" collapsed="false">
      <c r="B53" s="2"/>
      <c r="C53" s="23" t="s">
        <v>73</v>
      </c>
      <c r="D53" s="24"/>
      <c r="E53" s="24"/>
      <c r="F53" s="24" t="s">
        <v>30</v>
      </c>
      <c r="G53" s="24"/>
      <c r="H53" s="24"/>
      <c r="I53" s="24"/>
      <c r="J53" s="24"/>
      <c r="K53" s="26"/>
      <c r="L53" s="2"/>
    </row>
    <row r="54" customFormat="false" ht="15" hidden="false" customHeight="true" outlineLevel="0" collapsed="false">
      <c r="B54" s="2"/>
      <c r="C54" s="23"/>
      <c r="D54" s="24"/>
      <c r="E54" s="24"/>
      <c r="F54" s="24"/>
      <c r="G54" s="24"/>
      <c r="H54" s="24"/>
      <c r="I54" s="24"/>
      <c r="J54" s="24"/>
      <c r="K54" s="26"/>
      <c r="L54" s="2"/>
    </row>
    <row r="55" customFormat="false" ht="15" hidden="false" customHeight="true" outlineLevel="0" collapsed="false">
      <c r="B55" s="2"/>
      <c r="C55" s="34" t="s">
        <v>74</v>
      </c>
      <c r="D55" s="35"/>
      <c r="E55" s="35"/>
      <c r="F55" s="24"/>
      <c r="G55" s="24"/>
      <c r="H55" s="24"/>
      <c r="I55" s="24"/>
      <c r="J55" s="24"/>
      <c r="K55" s="26"/>
      <c r="L55" s="2"/>
    </row>
    <row r="56" customFormat="false" ht="15" hidden="false" customHeight="true" outlineLevel="0" collapsed="false">
      <c r="B56" s="2"/>
      <c r="C56" s="23" t="s">
        <v>75</v>
      </c>
      <c r="D56" s="24"/>
      <c r="E56" s="24"/>
      <c r="F56" s="24" t="s">
        <v>76</v>
      </c>
      <c r="G56" s="24"/>
      <c r="H56" s="24"/>
      <c r="I56" s="24"/>
      <c r="J56" s="24"/>
      <c r="K56" s="26"/>
      <c r="L56" s="2"/>
    </row>
    <row r="57" customFormat="false" ht="15" hidden="false" customHeight="true" outlineLevel="0" collapsed="false">
      <c r="B57" s="2"/>
      <c r="C57" s="23" t="s">
        <v>77</v>
      </c>
      <c r="D57" s="24"/>
      <c r="E57" s="24"/>
      <c r="F57" s="24" t="s">
        <v>78</v>
      </c>
      <c r="G57" s="24"/>
      <c r="H57" s="24"/>
      <c r="I57" s="24"/>
      <c r="J57" s="24"/>
      <c r="K57" s="26"/>
      <c r="L57" s="2"/>
    </row>
    <row r="58" customFormat="false" ht="15" hidden="false" customHeight="true" outlineLevel="0" collapsed="false">
      <c r="B58" s="2"/>
      <c r="C58" s="23" t="s">
        <v>79</v>
      </c>
      <c r="D58" s="24"/>
      <c r="E58" s="24"/>
      <c r="F58" s="24" t="s">
        <v>80</v>
      </c>
      <c r="G58" s="24"/>
      <c r="H58" s="24"/>
      <c r="I58" s="24"/>
      <c r="J58" s="24"/>
      <c r="K58" s="26"/>
      <c r="L58" s="2"/>
    </row>
    <row r="59" customFormat="false" ht="15" hidden="false" customHeight="true" outlineLevel="0" collapsed="false">
      <c r="B59" s="2"/>
      <c r="C59" s="23" t="s">
        <v>81</v>
      </c>
      <c r="D59" s="24"/>
      <c r="E59" s="24"/>
      <c r="F59" s="24" t="s">
        <v>67</v>
      </c>
      <c r="G59" s="24"/>
      <c r="H59" s="24" t="s">
        <v>82</v>
      </c>
      <c r="I59" s="24"/>
      <c r="J59" s="24"/>
      <c r="K59" s="26"/>
      <c r="L59" s="2"/>
    </row>
    <row r="60" customFormat="false" ht="15" hidden="false" customHeight="true" outlineLevel="0" collapsed="false">
      <c r="B60" s="2"/>
      <c r="C60" s="23" t="s">
        <v>83</v>
      </c>
      <c r="D60" s="24"/>
      <c r="E60" s="24"/>
      <c r="F60" s="24" t="s">
        <v>84</v>
      </c>
      <c r="G60" s="24"/>
      <c r="H60" s="24" t="s">
        <v>85</v>
      </c>
      <c r="I60" s="24"/>
      <c r="J60" s="24"/>
      <c r="K60" s="26"/>
      <c r="L60" s="2"/>
    </row>
    <row r="61" customFormat="false" ht="15" hidden="false" customHeight="true" outlineLevel="0" collapsed="false">
      <c r="B61" s="2"/>
      <c r="C61" s="23" t="s">
        <v>86</v>
      </c>
      <c r="D61" s="24"/>
      <c r="E61" s="24"/>
      <c r="F61" s="24" t="s">
        <v>87</v>
      </c>
      <c r="G61" s="24"/>
      <c r="H61" s="24" t="s">
        <v>88</v>
      </c>
      <c r="I61" s="24"/>
      <c r="J61" s="24"/>
      <c r="K61" s="26"/>
      <c r="L61" s="2"/>
    </row>
    <row r="62" customFormat="false" ht="15" hidden="false" customHeight="true" outlineLevel="0" collapsed="false">
      <c r="B62" s="2"/>
      <c r="C62" s="23" t="s">
        <v>89</v>
      </c>
      <c r="D62" s="24"/>
      <c r="E62" s="24"/>
      <c r="F62" s="24" t="s">
        <v>28</v>
      </c>
      <c r="G62" s="24"/>
      <c r="H62" s="24"/>
      <c r="I62" s="24"/>
      <c r="J62" s="24"/>
      <c r="K62" s="26"/>
      <c r="L62" s="2"/>
    </row>
    <row r="63" customFormat="false" ht="15" hidden="false" customHeight="true" outlineLevel="0" collapsed="false">
      <c r="B63" s="2"/>
      <c r="C63" s="23" t="s">
        <v>90</v>
      </c>
      <c r="D63" s="24"/>
      <c r="E63" s="24"/>
      <c r="F63" s="24" t="s">
        <v>91</v>
      </c>
      <c r="G63" s="24"/>
      <c r="H63" s="24"/>
      <c r="I63" s="24"/>
      <c r="J63" s="24"/>
      <c r="K63" s="26"/>
      <c r="L63" s="2"/>
    </row>
    <row r="64" customFormat="false" ht="15" hidden="false" customHeight="true" outlineLevel="0" collapsed="false">
      <c r="B64" s="2"/>
      <c r="C64" s="23" t="s">
        <v>92</v>
      </c>
      <c r="D64" s="24"/>
      <c r="E64" s="24"/>
      <c r="F64" s="24" t="s">
        <v>30</v>
      </c>
      <c r="G64" s="24"/>
      <c r="H64" s="24"/>
      <c r="I64" s="24"/>
      <c r="J64" s="24"/>
      <c r="K64" s="26"/>
      <c r="L64" s="2"/>
    </row>
    <row r="65" customFormat="false" ht="15" hidden="false" customHeight="true" outlineLevel="0" collapsed="false">
      <c r="B65" s="2"/>
      <c r="C65" s="23" t="s">
        <v>93</v>
      </c>
      <c r="D65" s="24"/>
      <c r="E65" s="24"/>
      <c r="F65" s="24" t="s">
        <v>30</v>
      </c>
      <c r="G65" s="24"/>
      <c r="H65" s="24"/>
      <c r="I65" s="24"/>
      <c r="J65" s="24"/>
      <c r="K65" s="26"/>
      <c r="L65" s="2"/>
    </row>
    <row r="66" customFormat="false" ht="15" hidden="false" customHeight="true" outlineLevel="0" collapsed="false">
      <c r="B66" s="2"/>
      <c r="C66" s="23"/>
      <c r="D66" s="24"/>
      <c r="E66" s="24"/>
      <c r="F66" s="24"/>
      <c r="G66" s="24"/>
      <c r="H66" s="24"/>
      <c r="I66" s="24"/>
      <c r="J66" s="24"/>
      <c r="K66" s="26"/>
      <c r="L66" s="2"/>
    </row>
    <row r="67" customFormat="false" ht="15" hidden="false" customHeight="true" outlineLevel="0" collapsed="false">
      <c r="B67" s="2"/>
      <c r="C67" s="36" t="s">
        <v>94</v>
      </c>
      <c r="D67" s="37"/>
      <c r="E67" s="37"/>
      <c r="F67" s="24"/>
      <c r="G67" s="24"/>
      <c r="H67" s="24"/>
      <c r="I67" s="24"/>
      <c r="J67" s="24"/>
      <c r="K67" s="26"/>
      <c r="L67" s="2"/>
    </row>
    <row r="68" customFormat="false" ht="15" hidden="false" customHeight="true" outlineLevel="0" collapsed="false">
      <c r="B68" s="2"/>
      <c r="C68" s="23" t="s">
        <v>95</v>
      </c>
      <c r="D68" s="24"/>
      <c r="E68" s="24"/>
      <c r="F68" s="24" t="s">
        <v>96</v>
      </c>
      <c r="G68" s="24"/>
      <c r="H68" s="24" t="s">
        <v>97</v>
      </c>
      <c r="I68" s="24"/>
      <c r="J68" s="24"/>
      <c r="K68" s="26"/>
      <c r="L68" s="2"/>
    </row>
    <row r="69" customFormat="false" ht="15" hidden="false" customHeight="true" outlineLevel="0" collapsed="false">
      <c r="B69" s="2"/>
      <c r="C69" s="23" t="s">
        <v>98</v>
      </c>
      <c r="D69" s="24"/>
      <c r="E69" s="24"/>
      <c r="F69" s="24" t="s">
        <v>99</v>
      </c>
      <c r="G69" s="24"/>
      <c r="H69" s="24"/>
      <c r="I69" s="24"/>
      <c r="J69" s="24"/>
      <c r="K69" s="26"/>
      <c r="L69" s="2"/>
    </row>
    <row r="70" customFormat="false" ht="15" hidden="false" customHeight="true" outlineLevel="0" collapsed="false">
      <c r="B70" s="2"/>
      <c r="C70" s="23" t="s">
        <v>100</v>
      </c>
      <c r="D70" s="24"/>
      <c r="E70" s="24"/>
      <c r="F70" s="24" t="s">
        <v>101</v>
      </c>
      <c r="G70" s="24"/>
      <c r="H70" s="24"/>
      <c r="I70" s="24"/>
      <c r="J70" s="24"/>
      <c r="K70" s="26"/>
      <c r="L70" s="2"/>
    </row>
    <row r="71" customFormat="false" ht="15" hidden="false" customHeight="true" outlineLevel="0" collapsed="false">
      <c r="B71" s="2"/>
      <c r="C71" s="23" t="s">
        <v>102</v>
      </c>
      <c r="D71" s="24"/>
      <c r="E71" s="24"/>
      <c r="F71" s="24" t="s">
        <v>103</v>
      </c>
      <c r="G71" s="24"/>
      <c r="H71" s="24" t="s">
        <v>104</v>
      </c>
      <c r="I71" s="24"/>
      <c r="J71" s="24"/>
      <c r="K71" s="26"/>
      <c r="L71" s="2"/>
    </row>
    <row r="72" customFormat="false" ht="15" hidden="false" customHeight="true" outlineLevel="0" collapsed="false">
      <c r="B72" s="2"/>
      <c r="C72" s="23" t="s">
        <v>105</v>
      </c>
      <c r="D72" s="24"/>
      <c r="E72" s="24"/>
      <c r="F72" s="24" t="s">
        <v>28</v>
      </c>
      <c r="G72" s="24"/>
      <c r="H72" s="24" t="s">
        <v>106</v>
      </c>
      <c r="I72" s="24"/>
      <c r="J72" s="24"/>
      <c r="K72" s="26"/>
      <c r="L72" s="2"/>
    </row>
    <row r="73" customFormat="false" ht="15" hidden="false" customHeight="true" outlineLevel="0" collapsed="false">
      <c r="B73" s="2"/>
      <c r="C73" s="23" t="s">
        <v>107</v>
      </c>
      <c r="D73" s="24"/>
      <c r="E73" s="24"/>
      <c r="F73" s="24" t="s">
        <v>30</v>
      </c>
      <c r="G73" s="24"/>
      <c r="H73" s="24"/>
      <c r="I73" s="24"/>
      <c r="J73" s="24"/>
      <c r="K73" s="26"/>
      <c r="L73" s="2"/>
    </row>
    <row r="74" customFormat="false" ht="15" hidden="false" customHeight="true" outlineLevel="0" collapsed="false">
      <c r="B74" s="2"/>
      <c r="C74" s="23" t="s">
        <v>108</v>
      </c>
      <c r="D74" s="24"/>
      <c r="E74" s="24"/>
      <c r="F74" s="24" t="s">
        <v>30</v>
      </c>
      <c r="G74" s="24"/>
      <c r="H74" s="24"/>
      <c r="I74" s="24"/>
      <c r="J74" s="24"/>
      <c r="K74" s="26"/>
      <c r="L74" s="2"/>
    </row>
    <row r="75" customFormat="false" ht="15" hidden="false" customHeight="true" outlineLevel="0" collapsed="false">
      <c r="B75" s="2"/>
      <c r="C75" s="23" t="s">
        <v>109</v>
      </c>
      <c r="D75" s="24"/>
      <c r="E75" s="24"/>
      <c r="F75" s="24" t="s">
        <v>30</v>
      </c>
      <c r="G75" s="24"/>
      <c r="H75" s="24"/>
      <c r="I75" s="24"/>
      <c r="J75" s="24"/>
      <c r="K75" s="26"/>
      <c r="L75" s="2"/>
    </row>
    <row r="76" customFormat="false" ht="15" hidden="false" customHeight="true" outlineLevel="0" collapsed="false">
      <c r="B76" s="2"/>
      <c r="C76" s="23"/>
      <c r="D76" s="24"/>
      <c r="E76" s="24"/>
      <c r="F76" s="24"/>
      <c r="G76" s="24"/>
      <c r="H76" s="24"/>
      <c r="I76" s="24"/>
      <c r="J76" s="24"/>
      <c r="K76" s="26"/>
      <c r="L76" s="2"/>
    </row>
    <row r="77" customFormat="false" ht="15" hidden="false" customHeight="true" outlineLevel="0" collapsed="false">
      <c r="B77" s="2"/>
      <c r="C77" s="38" t="s">
        <v>110</v>
      </c>
      <c r="D77" s="39"/>
      <c r="E77" s="39"/>
      <c r="F77" s="24"/>
      <c r="G77" s="24"/>
      <c r="H77" s="24"/>
      <c r="I77" s="24"/>
      <c r="J77" s="24"/>
      <c r="K77" s="26"/>
      <c r="L77" s="2"/>
    </row>
    <row r="78" customFormat="false" ht="15" hidden="false" customHeight="true" outlineLevel="0" collapsed="false">
      <c r="B78" s="2"/>
      <c r="C78" s="23" t="s">
        <v>111</v>
      </c>
      <c r="D78" s="24"/>
      <c r="E78" s="24"/>
      <c r="F78" s="24" t="s">
        <v>112</v>
      </c>
      <c r="G78" s="24"/>
      <c r="H78" s="24" t="s">
        <v>113</v>
      </c>
      <c r="I78" s="24"/>
      <c r="J78" s="24"/>
      <c r="K78" s="26"/>
      <c r="L78" s="2"/>
    </row>
    <row r="79" customFormat="false" ht="15" hidden="false" customHeight="true" outlineLevel="0" collapsed="false">
      <c r="B79" s="2"/>
      <c r="C79" s="23" t="s">
        <v>114</v>
      </c>
      <c r="D79" s="24"/>
      <c r="E79" s="24"/>
      <c r="F79" s="24" t="s">
        <v>115</v>
      </c>
      <c r="G79" s="24"/>
      <c r="H79" s="24" t="s">
        <v>116</v>
      </c>
      <c r="I79" s="24"/>
      <c r="J79" s="24"/>
      <c r="K79" s="26"/>
      <c r="L79" s="2"/>
    </row>
    <row r="80" customFormat="false" ht="15" hidden="false" customHeight="true" outlineLevel="0" collapsed="false">
      <c r="B80" s="2"/>
      <c r="C80" s="23" t="s">
        <v>117</v>
      </c>
      <c r="D80" s="24"/>
      <c r="E80" s="24"/>
      <c r="F80" s="24" t="s">
        <v>118</v>
      </c>
      <c r="G80" s="24"/>
      <c r="H80" s="24" t="s">
        <v>119</v>
      </c>
      <c r="I80" s="24"/>
      <c r="J80" s="24"/>
      <c r="K80" s="26"/>
      <c r="L80" s="2"/>
    </row>
    <row r="81" customFormat="false" ht="15" hidden="false" customHeight="true" outlineLevel="0" collapsed="false">
      <c r="B81" s="2"/>
      <c r="C81" s="23" t="s">
        <v>120</v>
      </c>
      <c r="D81" s="24"/>
      <c r="E81" s="24"/>
      <c r="F81" s="24" t="s">
        <v>121</v>
      </c>
      <c r="G81" s="24"/>
      <c r="H81" s="24"/>
      <c r="I81" s="24"/>
      <c r="J81" s="24"/>
      <c r="K81" s="26"/>
      <c r="L81" s="2"/>
    </row>
    <row r="82" customFormat="false" ht="15" hidden="false" customHeight="true" outlineLevel="0" collapsed="false">
      <c r="B82" s="2"/>
      <c r="C82" s="23" t="s">
        <v>122</v>
      </c>
      <c r="D82" s="24"/>
      <c r="E82" s="24"/>
      <c r="F82" s="24" t="s">
        <v>123</v>
      </c>
      <c r="G82" s="24"/>
      <c r="H82" s="24" t="s">
        <v>124</v>
      </c>
      <c r="I82" s="24"/>
      <c r="J82" s="24"/>
      <c r="K82" s="26"/>
      <c r="L82" s="2"/>
    </row>
    <row r="83" customFormat="false" ht="15" hidden="false" customHeight="true" outlineLevel="0" collapsed="false">
      <c r="B83" s="2"/>
      <c r="C83" s="23" t="s">
        <v>125</v>
      </c>
      <c r="D83" s="24"/>
      <c r="E83" s="24"/>
      <c r="F83" s="24" t="s">
        <v>28</v>
      </c>
      <c r="G83" s="24"/>
      <c r="H83" s="24"/>
      <c r="I83" s="24"/>
      <c r="J83" s="24"/>
      <c r="K83" s="26"/>
      <c r="L83" s="2"/>
    </row>
    <row r="84" customFormat="false" ht="15" hidden="false" customHeight="true" outlineLevel="0" collapsed="false">
      <c r="B84" s="2"/>
      <c r="C84" s="23" t="s">
        <v>126</v>
      </c>
      <c r="D84" s="24"/>
      <c r="E84" s="24"/>
      <c r="F84" s="24" t="s">
        <v>127</v>
      </c>
      <c r="G84" s="24"/>
      <c r="H84" s="24" t="s">
        <v>128</v>
      </c>
      <c r="I84" s="24"/>
      <c r="J84" s="24"/>
      <c r="K84" s="26"/>
      <c r="L84" s="2"/>
    </row>
    <row r="85" customFormat="false" ht="15" hidden="false" customHeight="true" outlineLevel="0" collapsed="false">
      <c r="B85" s="2"/>
      <c r="C85" s="23" t="s">
        <v>129</v>
      </c>
      <c r="D85" s="24"/>
      <c r="E85" s="24"/>
      <c r="F85" s="24" t="s">
        <v>30</v>
      </c>
      <c r="G85" s="24"/>
      <c r="H85" s="24"/>
      <c r="I85" s="24"/>
      <c r="J85" s="24"/>
      <c r="K85" s="26"/>
      <c r="L85" s="2"/>
    </row>
    <row r="86" customFormat="false" ht="15" hidden="false" customHeight="true" outlineLevel="0" collapsed="false">
      <c r="B86" s="2"/>
      <c r="C86" s="23" t="s">
        <v>130</v>
      </c>
      <c r="D86" s="24"/>
      <c r="E86" s="24"/>
      <c r="F86" s="24" t="s">
        <v>30</v>
      </c>
      <c r="G86" s="24"/>
      <c r="H86" s="24"/>
      <c r="I86" s="24"/>
      <c r="J86" s="24"/>
      <c r="K86" s="26"/>
      <c r="L86" s="2"/>
    </row>
    <row r="87" customFormat="false" ht="15" hidden="false" customHeight="true" outlineLevel="0" collapsed="false">
      <c r="B87" s="2"/>
      <c r="C87" s="23"/>
      <c r="D87" s="24"/>
      <c r="E87" s="24"/>
      <c r="F87" s="24"/>
      <c r="G87" s="24"/>
      <c r="H87" s="24"/>
      <c r="I87" s="24"/>
      <c r="J87" s="24"/>
      <c r="K87" s="26"/>
      <c r="L87" s="2"/>
    </row>
    <row r="88" customFormat="false" ht="15" hidden="false" customHeight="true" outlineLevel="0" collapsed="false">
      <c r="B88" s="2"/>
      <c r="C88" s="27" t="s">
        <v>131</v>
      </c>
      <c r="D88" s="28"/>
      <c r="E88" s="28"/>
      <c r="F88" s="24"/>
      <c r="G88" s="24"/>
      <c r="H88" s="24"/>
      <c r="I88" s="24"/>
      <c r="J88" s="24"/>
      <c r="K88" s="26"/>
      <c r="L88" s="2"/>
    </row>
    <row r="89" customFormat="false" ht="15" hidden="false" customHeight="true" outlineLevel="0" collapsed="false">
      <c r="B89" s="2"/>
      <c r="C89" s="23" t="s">
        <v>132</v>
      </c>
      <c r="D89" s="24"/>
      <c r="E89" s="24"/>
      <c r="F89" s="24" t="s">
        <v>133</v>
      </c>
      <c r="G89" s="24"/>
      <c r="H89" s="24"/>
      <c r="I89" s="24"/>
      <c r="J89" s="24"/>
      <c r="K89" s="26"/>
      <c r="L89" s="2"/>
    </row>
    <row r="90" customFormat="false" ht="15" hidden="false" customHeight="true" outlineLevel="0" collapsed="false">
      <c r="B90" s="2"/>
      <c r="C90" s="23" t="s">
        <v>134</v>
      </c>
      <c r="D90" s="24"/>
      <c r="E90" s="24"/>
      <c r="F90" s="24" t="s">
        <v>135</v>
      </c>
      <c r="G90" s="24"/>
      <c r="H90" s="24"/>
      <c r="I90" s="24"/>
      <c r="J90" s="24"/>
      <c r="K90" s="26"/>
      <c r="L90" s="2"/>
    </row>
    <row r="91" customFormat="false" ht="15" hidden="false" customHeight="true" outlineLevel="0" collapsed="false">
      <c r="B91" s="2"/>
      <c r="C91" s="23" t="s">
        <v>136</v>
      </c>
      <c r="D91" s="24"/>
      <c r="E91" s="24"/>
      <c r="F91" s="24" t="s">
        <v>137</v>
      </c>
      <c r="G91" s="24"/>
      <c r="H91" s="24" t="s">
        <v>138</v>
      </c>
      <c r="I91" s="24"/>
      <c r="J91" s="24"/>
      <c r="K91" s="26"/>
      <c r="L91" s="2"/>
    </row>
    <row r="92" customFormat="false" ht="15" hidden="false" customHeight="true" outlineLevel="0" collapsed="false">
      <c r="B92" s="2"/>
      <c r="C92" s="23" t="s">
        <v>139</v>
      </c>
      <c r="D92" s="24"/>
      <c r="E92" s="24"/>
      <c r="F92" s="24" t="s">
        <v>140</v>
      </c>
      <c r="G92" s="24"/>
      <c r="H92" s="24" t="s">
        <v>141</v>
      </c>
      <c r="I92" s="24"/>
      <c r="J92" s="24"/>
      <c r="K92" s="26"/>
      <c r="L92" s="2"/>
    </row>
    <row r="93" customFormat="false" ht="15" hidden="false" customHeight="true" outlineLevel="0" collapsed="false">
      <c r="B93" s="2"/>
      <c r="C93" s="23" t="s">
        <v>142</v>
      </c>
      <c r="D93" s="24"/>
      <c r="E93" s="24"/>
      <c r="F93" s="24" t="s">
        <v>143</v>
      </c>
      <c r="G93" s="24"/>
      <c r="H93" s="24" t="s">
        <v>144</v>
      </c>
      <c r="I93" s="24"/>
      <c r="J93" s="24"/>
      <c r="K93" s="26"/>
      <c r="L93" s="2"/>
    </row>
    <row r="94" customFormat="false" ht="15" hidden="false" customHeight="true" outlineLevel="0" collapsed="false">
      <c r="B94" s="2"/>
      <c r="C94" s="23" t="s">
        <v>145</v>
      </c>
      <c r="D94" s="24"/>
      <c r="E94" s="24"/>
      <c r="F94" s="24" t="s">
        <v>146</v>
      </c>
      <c r="G94" s="24"/>
      <c r="H94" s="24" t="s">
        <v>147</v>
      </c>
      <c r="I94" s="24"/>
      <c r="J94" s="24"/>
      <c r="K94" s="26"/>
      <c r="L94" s="2"/>
    </row>
    <row r="95" customFormat="false" ht="15" hidden="false" customHeight="true" outlineLevel="0" collapsed="false">
      <c r="B95" s="2"/>
      <c r="C95" s="23" t="s">
        <v>148</v>
      </c>
      <c r="D95" s="24"/>
      <c r="E95" s="24"/>
      <c r="F95" s="24" t="s">
        <v>149</v>
      </c>
      <c r="G95" s="24"/>
      <c r="H95" s="24"/>
      <c r="I95" s="24"/>
      <c r="J95" s="24"/>
      <c r="K95" s="26"/>
      <c r="L95" s="2"/>
    </row>
    <row r="96" customFormat="false" ht="15" hidden="false" customHeight="true" outlineLevel="0" collapsed="false">
      <c r="B96" s="2"/>
      <c r="C96" s="23" t="s">
        <v>150</v>
      </c>
      <c r="D96" s="24"/>
      <c r="E96" s="24"/>
      <c r="F96" s="24" t="s">
        <v>151</v>
      </c>
      <c r="G96" s="24"/>
      <c r="H96" s="24" t="s">
        <v>152</v>
      </c>
      <c r="I96" s="24"/>
      <c r="J96" s="24"/>
      <c r="K96" s="26"/>
      <c r="L96" s="2"/>
    </row>
    <row r="97" customFormat="false" ht="15" hidden="false" customHeight="true" outlineLevel="0" collapsed="false">
      <c r="B97" s="2"/>
      <c r="C97" s="23" t="s">
        <v>153</v>
      </c>
      <c r="D97" s="24"/>
      <c r="E97" s="24"/>
      <c r="F97" s="24" t="s">
        <v>30</v>
      </c>
      <c r="G97" s="24"/>
      <c r="H97" s="24"/>
      <c r="I97" s="24"/>
      <c r="J97" s="24"/>
      <c r="K97" s="26"/>
      <c r="L97" s="2"/>
    </row>
    <row r="98" customFormat="false" ht="15" hidden="false" customHeight="true" outlineLevel="0" collapsed="false">
      <c r="B98" s="2"/>
      <c r="C98" s="40" t="s">
        <v>154</v>
      </c>
      <c r="D98" s="41"/>
      <c r="E98" s="41"/>
      <c r="F98" s="41" t="s">
        <v>30</v>
      </c>
      <c r="G98" s="41"/>
      <c r="H98" s="41"/>
      <c r="I98" s="41"/>
      <c r="J98" s="41"/>
      <c r="K98" s="42"/>
      <c r="L98" s="2"/>
    </row>
    <row r="99" customFormat="false" ht="15" hidden="false" customHeight="true" outlineLevel="0" collapsed="false">
      <c r="B99" s="2"/>
      <c r="C99" s="2"/>
      <c r="D99" s="2"/>
      <c r="E99" s="2"/>
      <c r="F99" s="2"/>
      <c r="G99" s="2"/>
      <c r="H99" s="2"/>
      <c r="I99" s="2"/>
      <c r="J99" s="2"/>
      <c r="K99" s="2"/>
      <c r="L99" s="2"/>
    </row>
    <row r="100" customFormat="false" ht="15" hidden="false" customHeight="true" outlineLevel="0" collapsed="false">
      <c r="B100" s="2"/>
      <c r="C100" s="2"/>
      <c r="D100" s="2"/>
      <c r="E100" s="2"/>
      <c r="F100" s="2"/>
      <c r="G100" s="2"/>
      <c r="H100" s="2"/>
      <c r="I100" s="2"/>
      <c r="J100" s="2"/>
      <c r="K100" s="2"/>
      <c r="L100" s="2"/>
    </row>
    <row r="101" customFormat="false" ht="15" hidden="false" customHeight="true" outlineLevel="0" collapsed="false">
      <c r="B101" s="2"/>
      <c r="C101" s="2"/>
      <c r="D101" s="2"/>
      <c r="E101" s="2"/>
      <c r="F101" s="2"/>
      <c r="G101" s="2"/>
      <c r="H101" s="2"/>
      <c r="I101" s="2"/>
      <c r="J101" s="2"/>
      <c r="K101" s="2"/>
      <c r="L101" s="2"/>
    </row>
    <row r="102" s="17" customFormat="true" ht="15" hidden="false" customHeight="true" outlineLevel="0" collapsed="false">
      <c r="B102" s="18"/>
      <c r="C102" s="43" t="s">
        <v>155</v>
      </c>
      <c r="D102" s="43"/>
      <c r="E102" s="43"/>
      <c r="F102" s="43"/>
      <c r="G102" s="43"/>
      <c r="H102" s="43"/>
      <c r="I102" s="43"/>
      <c r="J102" s="43"/>
      <c r="K102" s="43"/>
      <c r="L102" s="18"/>
    </row>
    <row r="103" customFormat="false" ht="15" hidden="false" customHeight="true" outlineLevel="0" collapsed="false">
      <c r="B103" s="2"/>
      <c r="C103" s="23" t="s">
        <v>156</v>
      </c>
      <c r="D103" s="24"/>
      <c r="E103" s="24"/>
      <c r="F103" s="24" t="s">
        <v>157</v>
      </c>
      <c r="G103" s="24"/>
      <c r="H103" s="24" t="s">
        <v>158</v>
      </c>
      <c r="I103" s="24"/>
      <c r="J103" s="24"/>
      <c r="K103" s="26"/>
      <c r="L103" s="2"/>
    </row>
    <row r="104" customFormat="false" ht="15" hidden="false" customHeight="true" outlineLevel="0" collapsed="false">
      <c r="B104" s="2"/>
      <c r="C104" s="23" t="s">
        <v>159</v>
      </c>
      <c r="D104" s="24"/>
      <c r="E104" s="24"/>
      <c r="F104" s="24" t="s">
        <v>160</v>
      </c>
      <c r="G104" s="24"/>
      <c r="H104" s="24"/>
      <c r="I104" s="24"/>
      <c r="J104" s="24"/>
      <c r="K104" s="26"/>
      <c r="L104" s="2"/>
    </row>
    <row r="105" customFormat="false" ht="15" hidden="false" customHeight="true" outlineLevel="0" collapsed="false">
      <c r="B105" s="2"/>
      <c r="C105" s="23" t="s">
        <v>161</v>
      </c>
      <c r="D105" s="24"/>
      <c r="E105" s="24"/>
      <c r="F105" s="24" t="s">
        <v>162</v>
      </c>
      <c r="G105" s="24"/>
      <c r="H105" s="24"/>
      <c r="I105" s="24"/>
      <c r="J105" s="24"/>
      <c r="K105" s="26"/>
      <c r="L105" s="2"/>
    </row>
    <row r="106" customFormat="false" ht="15" hidden="false" customHeight="true" outlineLevel="0" collapsed="false">
      <c r="B106" s="2"/>
      <c r="C106" s="23" t="s">
        <v>163</v>
      </c>
      <c r="D106" s="24"/>
      <c r="E106" s="24"/>
      <c r="F106" s="24" t="s">
        <v>164</v>
      </c>
      <c r="G106" s="24"/>
      <c r="H106" s="24"/>
      <c r="I106" s="24"/>
      <c r="J106" s="24"/>
      <c r="K106" s="26"/>
      <c r="L106" s="2"/>
    </row>
    <row r="107" customFormat="false" ht="15" hidden="false" customHeight="true" outlineLevel="0" collapsed="false">
      <c r="B107" s="2"/>
      <c r="C107" s="23" t="s">
        <v>165</v>
      </c>
      <c r="D107" s="24"/>
      <c r="E107" s="24"/>
      <c r="F107" s="24" t="s">
        <v>166</v>
      </c>
      <c r="G107" s="24"/>
      <c r="H107" s="24"/>
      <c r="I107" s="24"/>
      <c r="J107" s="24"/>
      <c r="K107" s="26"/>
      <c r="L107" s="2"/>
    </row>
    <row r="108" customFormat="false" ht="15" hidden="false" customHeight="true" outlineLevel="0" collapsed="false">
      <c r="B108" s="2"/>
      <c r="C108" s="23" t="s">
        <v>167</v>
      </c>
      <c r="D108" s="24"/>
      <c r="E108" s="24"/>
      <c r="F108" s="24" t="s">
        <v>149</v>
      </c>
      <c r="G108" s="24"/>
      <c r="H108" s="24"/>
      <c r="I108" s="24"/>
      <c r="J108" s="24"/>
      <c r="K108" s="26"/>
      <c r="L108" s="2"/>
    </row>
    <row r="109" customFormat="false" ht="15" hidden="false" customHeight="true" outlineLevel="0" collapsed="false">
      <c r="B109" s="2"/>
      <c r="C109" s="23" t="s">
        <v>168</v>
      </c>
      <c r="D109" s="24"/>
      <c r="E109" s="24"/>
      <c r="F109" s="24" t="s">
        <v>169</v>
      </c>
      <c r="G109" s="24"/>
      <c r="H109" s="24" t="s">
        <v>170</v>
      </c>
      <c r="I109" s="24"/>
      <c r="J109" s="24"/>
      <c r="K109" s="26"/>
      <c r="L109" s="2"/>
    </row>
    <row r="110" customFormat="false" ht="15" hidden="false" customHeight="true" outlineLevel="0" collapsed="false">
      <c r="B110" s="2"/>
      <c r="C110" s="23" t="s">
        <v>171</v>
      </c>
      <c r="D110" s="24"/>
      <c r="E110" s="24"/>
      <c r="F110" s="24" t="s">
        <v>30</v>
      </c>
      <c r="G110" s="24"/>
      <c r="H110" s="24"/>
      <c r="I110" s="24"/>
      <c r="J110" s="24"/>
      <c r="K110" s="26"/>
      <c r="L110" s="2"/>
    </row>
    <row r="111" customFormat="false" ht="15" hidden="false" customHeight="true" outlineLevel="0" collapsed="false">
      <c r="B111" s="2"/>
      <c r="C111" s="40" t="s">
        <v>172</v>
      </c>
      <c r="D111" s="41"/>
      <c r="E111" s="41"/>
      <c r="F111" s="41" t="s">
        <v>30</v>
      </c>
      <c r="G111" s="41"/>
      <c r="H111" s="41"/>
      <c r="I111" s="41"/>
      <c r="J111" s="41"/>
      <c r="K111" s="42"/>
      <c r="L111" s="2"/>
    </row>
    <row r="112" customFormat="false" ht="15" hidden="false" customHeight="true" outlineLevel="0" collapsed="false">
      <c r="B112" s="2"/>
      <c r="C112" s="44"/>
      <c r="D112" s="44"/>
      <c r="E112" s="44"/>
      <c r="F112" s="44"/>
      <c r="G112" s="44"/>
      <c r="H112" s="44"/>
      <c r="I112" s="44"/>
      <c r="J112" s="44"/>
      <c r="K112" s="44"/>
      <c r="L112" s="2"/>
    </row>
    <row r="113" customFormat="false" ht="115.5" hidden="false" customHeight="true" outlineLevel="0" collapsed="false">
      <c r="B113" s="2"/>
      <c r="C113" s="45" t="s">
        <v>173</v>
      </c>
      <c r="D113" s="46" t="s">
        <v>174</v>
      </c>
      <c r="E113" s="46"/>
      <c r="F113" s="46"/>
      <c r="G113" s="46"/>
      <c r="H113" s="46"/>
      <c r="I113" s="46"/>
      <c r="J113" s="46"/>
      <c r="K113" s="46"/>
      <c r="L113" s="2"/>
    </row>
    <row r="114" customFormat="false" ht="15" hidden="false" customHeight="true" outlineLevel="0" collapsed="false">
      <c r="B114" s="2"/>
      <c r="C114" s="2"/>
      <c r="D114" s="2"/>
      <c r="E114" s="2"/>
      <c r="F114" s="2"/>
      <c r="G114" s="2"/>
      <c r="H114" s="2"/>
      <c r="I114" s="2"/>
      <c r="J114" s="2"/>
      <c r="K114" s="2"/>
      <c r="L114" s="2"/>
    </row>
    <row r="115" customFormat="false" ht="72" hidden="false" customHeight="true" outlineLevel="0" collapsed="false">
      <c r="B115" s="2"/>
      <c r="C115" s="45" t="s">
        <v>175</v>
      </c>
      <c r="D115" s="46" t="s">
        <v>176</v>
      </c>
      <c r="E115" s="46"/>
      <c r="F115" s="46"/>
      <c r="G115" s="46"/>
      <c r="H115" s="46"/>
      <c r="I115" s="46"/>
      <c r="J115" s="46"/>
      <c r="K115" s="46"/>
      <c r="L115" s="2"/>
    </row>
    <row r="116" customFormat="false" ht="15" hidden="false" customHeight="true" outlineLevel="0" collapsed="false">
      <c r="B116" s="2"/>
      <c r="C116" s="2"/>
      <c r="D116" s="2"/>
      <c r="E116" s="2"/>
      <c r="F116" s="2"/>
      <c r="G116" s="2"/>
      <c r="H116" s="2"/>
      <c r="I116" s="2"/>
      <c r="J116" s="2"/>
      <c r="K116" s="2"/>
      <c r="L116" s="2"/>
    </row>
  </sheetData>
  <mergeCells count="11">
    <mergeCell ref="C3:K3"/>
    <mergeCell ref="C4:K4"/>
    <mergeCell ref="H5:K5"/>
    <mergeCell ref="C6:K6"/>
    <mergeCell ref="C8:K8"/>
    <mergeCell ref="C10:K10"/>
    <mergeCell ref="C11:K11"/>
    <mergeCell ref="C16:K16"/>
    <mergeCell ref="C102:K102"/>
    <mergeCell ref="D113:K113"/>
    <mergeCell ref="D115:K115"/>
  </mergeCells>
  <conditionalFormatting sqref="F32:F39">
    <cfRule type="cellIs" priority="2" operator="equal" aboveAverage="0" equalAverage="0" bottom="0" percent="0" rank="0" text="" dxfId="0">
      <formula>"User-defined field"</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tabColor rgb="FFFF6699"/>
    <pageSetUpPr fitToPage="false"/>
  </sheetPr>
  <dimension ref="A1:AC2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 zeroHeight="false" outlineLevelRow="0" outlineLevelCol="0"/>
  <cols>
    <col collapsed="false" customWidth="true" hidden="false" outlineLevel="0" max="2" min="1" style="47" width="2.85"/>
    <col collapsed="false" customWidth="true" hidden="false" outlineLevel="0" max="3" min="3" style="47" width="14.28"/>
    <col collapsed="false" customWidth="true" hidden="false" outlineLevel="0" max="4" min="4" style="47" width="11.86"/>
    <col collapsed="false" customWidth="true" hidden="false" outlineLevel="0" max="5" min="5" style="47" width="12.57"/>
    <col collapsed="false" customWidth="true" hidden="false" outlineLevel="0" max="11" min="6" style="47" width="11.86"/>
    <col collapsed="false" customWidth="true" hidden="false" outlineLevel="0" max="12" min="12" style="47" width="2.85"/>
    <col collapsed="false" customWidth="true" hidden="false" outlineLevel="0" max="1025" min="13" style="47" width="9.14"/>
  </cols>
  <sheetData>
    <row r="1" customFormat="false" ht="15" hidden="false" customHeight="true" outlineLevel="0" collapsed="false"/>
    <row r="2" s="48" customFormat="true" ht="15" hidden="false" customHeight="true" outlineLevel="0" collapsed="false">
      <c r="A2" s="47"/>
      <c r="M2" s="47"/>
      <c r="N2" s="47"/>
      <c r="O2" s="47"/>
      <c r="P2" s="47"/>
      <c r="Q2" s="47"/>
      <c r="R2" s="47"/>
      <c r="S2" s="47"/>
      <c r="T2" s="47"/>
      <c r="U2" s="47"/>
      <c r="V2" s="47"/>
      <c r="W2" s="47"/>
      <c r="X2" s="47"/>
      <c r="Y2" s="47"/>
      <c r="Z2" s="47"/>
      <c r="AA2" s="47"/>
      <c r="AB2" s="47"/>
      <c r="AC2" s="47"/>
    </row>
    <row r="3" s="49" customFormat="true" ht="42" hidden="false" customHeight="true" outlineLevel="0" collapsed="false">
      <c r="A3" s="47"/>
      <c r="B3" s="48"/>
      <c r="C3" s="3" t="s">
        <v>0</v>
      </c>
      <c r="D3" s="3"/>
      <c r="E3" s="3"/>
      <c r="F3" s="3"/>
      <c r="G3" s="3"/>
      <c r="H3" s="3"/>
      <c r="I3" s="3"/>
      <c r="J3" s="3"/>
      <c r="K3" s="3"/>
      <c r="L3" s="48"/>
      <c r="M3" s="47"/>
      <c r="N3" s="47"/>
      <c r="O3" s="47"/>
      <c r="P3" s="47"/>
      <c r="Q3" s="47"/>
      <c r="R3" s="47"/>
      <c r="S3" s="47"/>
      <c r="T3" s="47"/>
      <c r="U3" s="47"/>
      <c r="V3" s="47"/>
      <c r="W3" s="47"/>
      <c r="X3" s="47"/>
      <c r="Y3" s="47"/>
      <c r="Z3" s="47"/>
      <c r="AA3" s="47"/>
      <c r="AB3" s="47"/>
      <c r="AC3" s="47"/>
    </row>
    <row r="4" customFormat="false" ht="26.25" hidden="false" customHeight="true" outlineLevel="0" collapsed="false">
      <c r="A4" s="50"/>
      <c r="B4" s="51"/>
      <c r="C4" s="4" t="str">
        <f aca="false">Guide!C4</f>
        <v>version 20080901</v>
      </c>
      <c r="D4" s="4"/>
      <c r="E4" s="4"/>
      <c r="F4" s="4"/>
      <c r="G4" s="4"/>
      <c r="H4" s="4"/>
      <c r="I4" s="4"/>
      <c r="J4" s="4"/>
      <c r="K4" s="4"/>
      <c r="L4" s="51"/>
      <c r="M4" s="50"/>
      <c r="N4" s="50"/>
      <c r="O4" s="50"/>
      <c r="P4" s="50"/>
      <c r="Q4" s="50"/>
      <c r="R4" s="50"/>
      <c r="S4" s="50"/>
      <c r="T4" s="50"/>
      <c r="U4" s="50"/>
      <c r="V4" s="50"/>
      <c r="W4" s="50"/>
      <c r="X4" s="50"/>
      <c r="Y4" s="50"/>
      <c r="Z4" s="50"/>
      <c r="AA4" s="50"/>
      <c r="AB4" s="50"/>
      <c r="AC4" s="50"/>
    </row>
    <row r="5" customFormat="false" ht="15" hidden="false" customHeight="true" outlineLevel="0" collapsed="false">
      <c r="A5" s="50"/>
      <c r="B5" s="51"/>
      <c r="C5" s="52"/>
      <c r="D5" s="52"/>
      <c r="E5" s="52"/>
      <c r="F5" s="52"/>
      <c r="G5" s="53" t="s">
        <v>177</v>
      </c>
      <c r="H5" s="53"/>
      <c r="I5" s="53"/>
      <c r="J5" s="53"/>
      <c r="K5" s="53"/>
      <c r="L5" s="51"/>
      <c r="M5" s="50"/>
      <c r="N5" s="50"/>
      <c r="O5" s="50"/>
      <c r="P5" s="50"/>
      <c r="Q5" s="50"/>
      <c r="R5" s="50"/>
      <c r="S5" s="50"/>
      <c r="T5" s="50"/>
      <c r="U5" s="50"/>
      <c r="V5" s="50"/>
      <c r="W5" s="50"/>
      <c r="X5" s="50"/>
      <c r="Y5" s="50"/>
      <c r="Z5" s="50"/>
      <c r="AA5" s="50"/>
      <c r="AB5" s="50"/>
      <c r="AC5" s="50"/>
    </row>
    <row r="6" s="49" customFormat="true" ht="15" hidden="false" customHeight="true" outlineLevel="0" collapsed="false">
      <c r="A6" s="47"/>
      <c r="B6" s="48"/>
      <c r="C6" s="48"/>
      <c r="D6" s="48"/>
      <c r="E6" s="48"/>
      <c r="F6" s="48"/>
      <c r="G6" s="48"/>
      <c r="H6" s="48"/>
      <c r="I6" s="48"/>
      <c r="J6" s="48"/>
      <c r="K6" s="48"/>
      <c r="L6" s="48"/>
      <c r="M6" s="47"/>
      <c r="N6" s="47"/>
      <c r="O6" s="47"/>
      <c r="P6" s="47"/>
      <c r="Q6" s="47"/>
      <c r="R6" s="47"/>
      <c r="S6" s="47"/>
      <c r="T6" s="47"/>
      <c r="U6" s="47"/>
      <c r="V6" s="47"/>
      <c r="W6" s="47"/>
      <c r="X6" s="47"/>
      <c r="Y6" s="47"/>
      <c r="Z6" s="47"/>
      <c r="AA6" s="47"/>
      <c r="AB6" s="47"/>
      <c r="AC6" s="47"/>
    </row>
    <row r="7" s="57" customFormat="true" ht="15" hidden="false" customHeight="true" outlineLevel="0" collapsed="false">
      <c r="A7" s="54"/>
      <c r="B7" s="55"/>
      <c r="C7" s="55" t="s">
        <v>7</v>
      </c>
      <c r="D7" s="56" t="str">
        <f aca="false">Guide!D12</f>
        <v>Costas</v>
      </c>
      <c r="E7" s="55"/>
      <c r="F7" s="55"/>
      <c r="G7" s="55"/>
      <c r="H7" s="55"/>
      <c r="I7" s="55"/>
      <c r="J7" s="55"/>
      <c r="K7" s="55"/>
      <c r="L7" s="55"/>
      <c r="M7" s="54"/>
      <c r="N7" s="54"/>
      <c r="O7" s="54"/>
      <c r="P7" s="54"/>
      <c r="Q7" s="54"/>
      <c r="R7" s="54"/>
      <c r="S7" s="54"/>
      <c r="T7" s="54"/>
      <c r="U7" s="54"/>
      <c r="V7" s="54"/>
      <c r="W7" s="54"/>
      <c r="X7" s="54"/>
      <c r="Y7" s="54"/>
      <c r="Z7" s="54"/>
      <c r="AA7" s="54"/>
      <c r="AB7" s="54"/>
      <c r="AC7" s="54"/>
    </row>
    <row r="8" s="49" customFormat="true" ht="15" hidden="false" customHeight="true" outlineLevel="0" collapsed="false">
      <c r="A8" s="47"/>
      <c r="B8" s="48"/>
      <c r="C8" s="55" t="s">
        <v>178</v>
      </c>
      <c r="D8" s="58" t="str">
        <f aca="false">TEXT(MIN(Start:End!L2:L2),"d mmmm yyyy")</f>
        <v>29 March 2010</v>
      </c>
      <c r="E8" s="58"/>
      <c r="F8" s="59" t="s">
        <v>179</v>
      </c>
      <c r="G8" s="58" t="str">
        <f aca="false">TEXT(MAX(Start:End!L2:L2)+6,"d mmmm yyyy")</f>
        <v>18 April 2010</v>
      </c>
      <c r="H8" s="58"/>
      <c r="I8" s="48"/>
      <c r="J8" s="48"/>
      <c r="K8" s="48"/>
      <c r="L8" s="48"/>
      <c r="M8" s="47"/>
      <c r="N8" s="47"/>
      <c r="O8" s="47"/>
      <c r="P8" s="47"/>
      <c r="Q8" s="47"/>
      <c r="R8" s="47"/>
      <c r="S8" s="47"/>
      <c r="T8" s="47"/>
      <c r="U8" s="47"/>
      <c r="V8" s="47"/>
      <c r="W8" s="47"/>
      <c r="X8" s="47"/>
      <c r="Y8" s="47"/>
      <c r="Z8" s="47"/>
      <c r="AA8" s="47"/>
      <c r="AB8" s="47"/>
      <c r="AC8" s="47"/>
    </row>
    <row r="9" s="49" customFormat="true" ht="15" hidden="false" customHeight="true" outlineLevel="0" collapsed="false">
      <c r="A9" s="47"/>
      <c r="B9" s="48"/>
      <c r="C9" s="48"/>
      <c r="D9" s="48"/>
      <c r="E9" s="48"/>
      <c r="F9" s="48"/>
      <c r="G9" s="48"/>
      <c r="H9" s="48"/>
      <c r="I9" s="48"/>
      <c r="J9" s="48"/>
      <c r="K9" s="48"/>
      <c r="L9" s="48"/>
      <c r="M9" s="47"/>
      <c r="N9" s="47"/>
      <c r="O9" s="47"/>
      <c r="P9" s="47"/>
      <c r="Q9" s="47"/>
      <c r="R9" s="47"/>
      <c r="S9" s="47"/>
      <c r="T9" s="47"/>
      <c r="U9" s="47"/>
      <c r="V9" s="47"/>
      <c r="W9" s="47"/>
      <c r="X9" s="47"/>
      <c r="Y9" s="47"/>
      <c r="Z9" s="47"/>
      <c r="AA9" s="47"/>
      <c r="AB9" s="47"/>
      <c r="AC9" s="47"/>
    </row>
    <row r="10" s="67" customFormat="true" ht="15" hidden="false" customHeight="true" outlineLevel="0" collapsed="false">
      <c r="A10" s="60"/>
      <c r="B10" s="61"/>
      <c r="C10" s="62" t="s">
        <v>180</v>
      </c>
      <c r="D10" s="63"/>
      <c r="E10" s="63"/>
      <c r="F10" s="64"/>
      <c r="G10" s="64"/>
      <c r="H10" s="65" t="s">
        <v>181</v>
      </c>
      <c r="I10" s="65"/>
      <c r="J10" s="65"/>
      <c r="K10" s="66"/>
      <c r="L10" s="61"/>
      <c r="M10" s="60"/>
      <c r="N10" s="60"/>
      <c r="O10" s="60"/>
      <c r="P10" s="60"/>
      <c r="Q10" s="60"/>
      <c r="R10" s="60"/>
      <c r="S10" s="60"/>
      <c r="T10" s="60"/>
      <c r="U10" s="60"/>
      <c r="V10" s="60"/>
      <c r="W10" s="60"/>
      <c r="X10" s="60"/>
      <c r="Y10" s="60"/>
      <c r="Z10" s="60"/>
      <c r="AA10" s="60"/>
      <c r="AB10" s="60"/>
      <c r="AC10" s="60"/>
    </row>
    <row r="11" s="70" customFormat="true" ht="15" hidden="false" customHeight="true" outlineLevel="0" collapsed="false">
      <c r="A11" s="60"/>
      <c r="B11" s="61"/>
      <c r="C11" s="68"/>
      <c r="D11" s="61"/>
      <c r="E11" s="61"/>
      <c r="F11" s="69" t="s">
        <v>182</v>
      </c>
      <c r="G11" s="61"/>
      <c r="H11" s="61"/>
      <c r="I11" s="61"/>
      <c r="J11" s="61"/>
      <c r="K11" s="61"/>
      <c r="L11" s="61"/>
      <c r="M11" s="60"/>
      <c r="N11" s="60"/>
      <c r="O11" s="60"/>
      <c r="P11" s="60"/>
      <c r="Q11" s="60"/>
      <c r="R11" s="60"/>
      <c r="S11" s="60"/>
      <c r="T11" s="60"/>
      <c r="U11" s="60"/>
      <c r="V11" s="60"/>
      <c r="W11" s="60"/>
      <c r="X11" s="60"/>
      <c r="Y11" s="60"/>
      <c r="Z11" s="60"/>
      <c r="AA11" s="60"/>
      <c r="AB11" s="60"/>
      <c r="AC11" s="60"/>
    </row>
    <row r="12" s="49" customFormat="true" ht="15" hidden="false" customHeight="true" outlineLevel="0" collapsed="false">
      <c r="A12" s="47"/>
      <c r="B12" s="48"/>
      <c r="C12" s="48"/>
      <c r="D12" s="48"/>
      <c r="E12" s="48"/>
      <c r="G12" s="48"/>
      <c r="H12" s="48"/>
      <c r="I12" s="48"/>
      <c r="J12" s="48"/>
      <c r="K12" s="48"/>
      <c r="L12" s="48"/>
      <c r="M12" s="47"/>
      <c r="N12" s="47"/>
      <c r="O12" s="47"/>
      <c r="P12" s="47"/>
      <c r="Q12" s="47"/>
      <c r="R12" s="47"/>
      <c r="S12" s="47"/>
      <c r="T12" s="47"/>
      <c r="U12" s="47"/>
      <c r="V12" s="47"/>
      <c r="W12" s="47"/>
      <c r="X12" s="47"/>
      <c r="Y12" s="47"/>
      <c r="Z12" s="47"/>
      <c r="AA12" s="47"/>
      <c r="AB12" s="47"/>
      <c r="AC12" s="47"/>
    </row>
    <row r="13" s="49" customFormat="true" ht="15" hidden="false" customHeight="true" outlineLevel="0" collapsed="false">
      <c r="A13" s="47"/>
      <c r="B13" s="48"/>
      <c r="C13" s="71" t="str">
        <f aca="false">Guide!C19</f>
        <v>Health</v>
      </c>
      <c r="D13" s="71" t="s">
        <v>183</v>
      </c>
      <c r="E13" s="71" t="s">
        <v>184</v>
      </c>
      <c r="F13" s="72"/>
      <c r="G13" s="72"/>
      <c r="H13" s="71" t="s">
        <v>181</v>
      </c>
      <c r="I13" s="71" t="str">
        <f aca="false">D13</f>
        <v>Total</v>
      </c>
      <c r="J13" s="71" t="str">
        <f aca="false">E13</f>
        <v>Monthly (Av)</v>
      </c>
      <c r="L13" s="48"/>
      <c r="M13" s="47"/>
      <c r="N13" s="47"/>
      <c r="O13" s="47"/>
      <c r="P13" s="47"/>
      <c r="Q13" s="47"/>
      <c r="R13" s="47"/>
      <c r="S13" s="47"/>
      <c r="T13" s="47"/>
      <c r="U13" s="47"/>
      <c r="V13" s="47"/>
      <c r="W13" s="47"/>
      <c r="X13" s="47"/>
      <c r="Y13" s="47"/>
      <c r="Z13" s="47"/>
      <c r="AA13" s="47"/>
      <c r="AB13" s="47"/>
      <c r="AC13" s="47"/>
    </row>
    <row r="14" s="49" customFormat="true" ht="15" hidden="false" customHeight="true" outlineLevel="0" collapsed="false">
      <c r="A14" s="47"/>
      <c r="B14" s="48"/>
      <c r="C14" s="48"/>
      <c r="D14" s="73" t="n">
        <f aca="false">SUM(Expenses!D14:D21)</f>
        <v>0</v>
      </c>
      <c r="E14" s="73" t="n">
        <f aca="false">$D14/($G$8-$D$8)*30.5</f>
        <v>0</v>
      </c>
      <c r="F14" s="48"/>
      <c r="G14" s="48"/>
      <c r="H14" s="48"/>
      <c r="I14" s="73" t="n">
        <f aca="false">SUM(Income!D14:D22)</f>
        <v>400</v>
      </c>
      <c r="J14" s="73" t="n">
        <f aca="false">I14/(G8-D8)*30.5</f>
        <v>610</v>
      </c>
      <c r="K14" s="48"/>
      <c r="L14" s="48"/>
      <c r="M14" s="47"/>
      <c r="N14" s="47"/>
      <c r="O14" s="47"/>
      <c r="P14" s="47"/>
      <c r="Q14" s="47"/>
      <c r="R14" s="47"/>
      <c r="S14" s="47"/>
      <c r="T14" s="47"/>
      <c r="U14" s="47"/>
      <c r="V14" s="47"/>
      <c r="W14" s="47"/>
      <c r="X14" s="47"/>
      <c r="Y14" s="47"/>
      <c r="Z14" s="47"/>
      <c r="AA14" s="47"/>
      <c r="AB14" s="47"/>
      <c r="AC14" s="47"/>
    </row>
    <row r="15" s="49" customFormat="true" ht="15" hidden="false" customHeight="true" outlineLevel="0" collapsed="false">
      <c r="A15" s="47"/>
      <c r="B15" s="48"/>
      <c r="C15" s="74" t="s">
        <v>33</v>
      </c>
      <c r="D15" s="74" t="str">
        <f aca="false">D13</f>
        <v>Total</v>
      </c>
      <c r="E15" s="74" t="str">
        <f aca="false">E13</f>
        <v>Monthly (Av)</v>
      </c>
      <c r="F15" s="48"/>
      <c r="G15" s="48"/>
      <c r="H15" s="48"/>
      <c r="I15" s="48"/>
      <c r="J15" s="48"/>
      <c r="K15" s="48"/>
      <c r="L15" s="48"/>
      <c r="M15" s="47"/>
      <c r="N15" s="47"/>
      <c r="O15" s="47"/>
      <c r="P15" s="47"/>
      <c r="Q15" s="47"/>
      <c r="R15" s="47"/>
      <c r="S15" s="47"/>
      <c r="T15" s="47"/>
      <c r="U15" s="47"/>
      <c r="V15" s="47"/>
      <c r="W15" s="47"/>
      <c r="X15" s="47"/>
      <c r="Y15" s="47"/>
      <c r="Z15" s="47"/>
      <c r="AA15" s="47"/>
      <c r="AB15" s="47"/>
      <c r="AC15" s="47"/>
    </row>
    <row r="16" s="49" customFormat="true" ht="15" hidden="false" customHeight="true" outlineLevel="0" collapsed="false">
      <c r="A16" s="47"/>
      <c r="B16" s="48"/>
      <c r="C16" s="48"/>
      <c r="D16" s="73" t="n">
        <f aca="false">SUM(Expenses!D24:D32)</f>
        <v>19.4</v>
      </c>
      <c r="E16" s="73" t="n">
        <f aca="false">$D16/($G$8-$D$8)*30.5</f>
        <v>29.585</v>
      </c>
      <c r="F16" s="75"/>
      <c r="G16" s="75"/>
      <c r="H16" s="75"/>
      <c r="I16" s="75"/>
      <c r="J16" s="75"/>
      <c r="K16" s="75"/>
      <c r="L16" s="48"/>
      <c r="M16" s="47"/>
      <c r="N16" s="47"/>
      <c r="O16" s="47"/>
      <c r="P16" s="47"/>
      <c r="Q16" s="47"/>
      <c r="R16" s="47"/>
      <c r="S16" s="47"/>
      <c r="T16" s="47"/>
      <c r="U16" s="47"/>
      <c r="V16" s="47"/>
      <c r="W16" s="47"/>
      <c r="X16" s="47"/>
      <c r="Y16" s="47"/>
      <c r="Z16" s="47"/>
      <c r="AA16" s="47"/>
      <c r="AB16" s="47"/>
      <c r="AC16" s="47"/>
    </row>
    <row r="17" s="49" customFormat="true" ht="15" hidden="false" customHeight="true" outlineLevel="0" collapsed="false">
      <c r="A17" s="47"/>
      <c r="B17" s="48"/>
      <c r="C17" s="76" t="s">
        <v>48</v>
      </c>
      <c r="D17" s="76" t="str">
        <f aca="false">D13</f>
        <v>Total</v>
      </c>
      <c r="E17" s="76" t="str">
        <f aca="false">E13</f>
        <v>Monthly (Av)</v>
      </c>
      <c r="F17" s="75"/>
      <c r="G17" s="77"/>
      <c r="H17" s="78"/>
      <c r="I17" s="78"/>
      <c r="J17" s="79"/>
      <c r="K17" s="75"/>
      <c r="L17" s="48"/>
      <c r="M17" s="47"/>
      <c r="N17" s="47"/>
      <c r="O17" s="47"/>
      <c r="P17" s="47"/>
      <c r="Q17" s="47"/>
      <c r="R17" s="47"/>
      <c r="S17" s="47"/>
      <c r="T17" s="47"/>
      <c r="U17" s="47"/>
      <c r="V17" s="47"/>
      <c r="W17" s="47"/>
      <c r="X17" s="47"/>
      <c r="Y17" s="47"/>
      <c r="Z17" s="47"/>
      <c r="AA17" s="47"/>
      <c r="AB17" s="47"/>
      <c r="AC17" s="47"/>
    </row>
    <row r="18" s="49" customFormat="true" ht="15" hidden="false" customHeight="true" outlineLevel="0" collapsed="false">
      <c r="A18" s="47"/>
      <c r="B18" s="48"/>
      <c r="C18" s="72"/>
      <c r="D18" s="80" t="n">
        <f aca="false">SUM(Expenses!D35:D47)</f>
        <v>0</v>
      </c>
      <c r="E18" s="73" t="n">
        <f aca="false">$D18/($G$8-$D$8)*30.5</f>
        <v>0</v>
      </c>
      <c r="F18" s="75"/>
      <c r="G18" s="81"/>
      <c r="H18" s="82"/>
      <c r="I18" s="82"/>
      <c r="J18" s="83"/>
      <c r="K18" s="75"/>
      <c r="L18" s="48"/>
      <c r="M18" s="47"/>
      <c r="N18" s="47"/>
      <c r="O18" s="47"/>
      <c r="P18" s="47"/>
      <c r="Q18" s="47"/>
      <c r="R18" s="47"/>
      <c r="S18" s="47"/>
      <c r="T18" s="47"/>
      <c r="U18" s="47"/>
      <c r="V18" s="47"/>
      <c r="W18" s="47"/>
      <c r="X18" s="47"/>
      <c r="Y18" s="47"/>
      <c r="Z18" s="47"/>
      <c r="AA18" s="47"/>
      <c r="AB18" s="47"/>
      <c r="AC18" s="47"/>
    </row>
    <row r="19" s="49" customFormat="true" ht="15" hidden="false" customHeight="true" outlineLevel="0" collapsed="false">
      <c r="A19" s="47"/>
      <c r="B19" s="48"/>
      <c r="C19" s="84" t="s">
        <v>74</v>
      </c>
      <c r="D19" s="84" t="str">
        <f aca="false">D13</f>
        <v>Total</v>
      </c>
      <c r="E19" s="84" t="str">
        <f aca="false">E13</f>
        <v>Monthly (Av)</v>
      </c>
      <c r="F19" s="75"/>
      <c r="G19" s="81"/>
      <c r="H19" s="82" t="s">
        <v>185</v>
      </c>
      <c r="I19" s="85" t="n">
        <f aca="false">SUM(D14,D16,D18,D20,D22,D24,D26)</f>
        <v>157.74</v>
      </c>
      <c r="J19" s="83"/>
      <c r="K19" s="75"/>
      <c r="L19" s="48"/>
      <c r="M19" s="47"/>
      <c r="N19" s="47"/>
      <c r="O19" s="47"/>
      <c r="P19" s="47"/>
      <c r="Q19" s="47"/>
      <c r="R19" s="47"/>
      <c r="S19" s="47"/>
      <c r="T19" s="47"/>
      <c r="U19" s="47"/>
      <c r="V19" s="47"/>
      <c r="W19" s="47"/>
      <c r="X19" s="47"/>
      <c r="Y19" s="47"/>
      <c r="Z19" s="47"/>
      <c r="AA19" s="47"/>
      <c r="AB19" s="47"/>
      <c r="AC19" s="47"/>
    </row>
    <row r="20" s="49" customFormat="true" ht="15" hidden="false" customHeight="true" outlineLevel="0" collapsed="false">
      <c r="A20" s="47"/>
      <c r="B20" s="48"/>
      <c r="C20" s="48"/>
      <c r="D20" s="73" t="n">
        <f aca="false">SUM(Expenses!D50:D59)</f>
        <v>49.84</v>
      </c>
      <c r="E20" s="73" t="n">
        <f aca="false">$D20/($G$8-$D$8)*30.5</f>
        <v>76.006</v>
      </c>
      <c r="F20" s="75"/>
      <c r="G20" s="81"/>
      <c r="H20" s="82"/>
      <c r="I20" s="85"/>
      <c r="J20" s="83"/>
      <c r="K20" s="75"/>
      <c r="L20" s="48"/>
      <c r="M20" s="47"/>
      <c r="N20" s="47"/>
      <c r="O20" s="47"/>
      <c r="P20" s="47"/>
      <c r="Q20" s="47"/>
      <c r="R20" s="47"/>
      <c r="S20" s="47"/>
      <c r="T20" s="47"/>
      <c r="U20" s="47"/>
      <c r="V20" s="47"/>
      <c r="W20" s="47"/>
      <c r="X20" s="47"/>
      <c r="Y20" s="47"/>
      <c r="Z20" s="47"/>
      <c r="AA20" s="47"/>
      <c r="AB20" s="47"/>
      <c r="AC20" s="47"/>
    </row>
    <row r="21" s="49" customFormat="true" ht="15" hidden="false" customHeight="true" outlineLevel="0" collapsed="false">
      <c r="A21" s="47"/>
      <c r="B21" s="48"/>
      <c r="C21" s="86" t="s">
        <v>94</v>
      </c>
      <c r="D21" s="86" t="str">
        <f aca="false">D13</f>
        <v>Total</v>
      </c>
      <c r="E21" s="86" t="str">
        <f aca="false">E13</f>
        <v>Monthly (Av)</v>
      </c>
      <c r="F21" s="75"/>
      <c r="G21" s="81"/>
      <c r="H21" s="82" t="s">
        <v>186</v>
      </c>
      <c r="I21" s="85" t="n">
        <f aca="false">I14</f>
        <v>400</v>
      </c>
      <c r="J21" s="83"/>
      <c r="K21" s="75"/>
      <c r="L21" s="48"/>
      <c r="M21" s="47"/>
      <c r="N21" s="47"/>
      <c r="O21" s="47"/>
      <c r="P21" s="47"/>
      <c r="Q21" s="47"/>
      <c r="R21" s="47"/>
      <c r="S21" s="47"/>
      <c r="T21" s="47"/>
      <c r="U21" s="47"/>
      <c r="V21" s="47"/>
      <c r="W21" s="47"/>
      <c r="X21" s="47"/>
      <c r="Y21" s="47"/>
      <c r="Z21" s="47"/>
      <c r="AA21" s="47"/>
      <c r="AB21" s="47"/>
      <c r="AC21" s="47"/>
    </row>
    <row r="22" s="49" customFormat="true" ht="15" hidden="false" customHeight="true" outlineLevel="0" collapsed="false">
      <c r="A22" s="47"/>
      <c r="B22" s="48"/>
      <c r="C22" s="48"/>
      <c r="D22" s="73" t="n">
        <f aca="false">SUM(Expenses!D62:D69)</f>
        <v>16</v>
      </c>
      <c r="E22" s="73" t="n">
        <f aca="false">$D22/($G$8-$D$8)*30.5</f>
        <v>24.4</v>
      </c>
      <c r="F22" s="75"/>
      <c r="G22" s="81"/>
      <c r="H22" s="82"/>
      <c r="I22" s="85"/>
      <c r="J22" s="83"/>
      <c r="K22" s="75"/>
      <c r="L22" s="48"/>
      <c r="M22" s="47"/>
      <c r="N22" s="47"/>
      <c r="O22" s="47"/>
      <c r="P22" s="47"/>
      <c r="Q22" s="47"/>
      <c r="R22" s="47"/>
      <c r="S22" s="47"/>
      <c r="T22" s="47"/>
      <c r="U22" s="47"/>
      <c r="V22" s="47"/>
      <c r="W22" s="47"/>
      <c r="X22" s="47"/>
      <c r="Y22" s="47"/>
      <c r="Z22" s="47"/>
      <c r="AA22" s="47"/>
      <c r="AB22" s="47"/>
      <c r="AC22" s="47"/>
    </row>
    <row r="23" s="49" customFormat="true" ht="15" hidden="false" customHeight="true" outlineLevel="0" collapsed="false">
      <c r="A23" s="47"/>
      <c r="B23" s="48"/>
      <c r="C23" s="87" t="s">
        <v>110</v>
      </c>
      <c r="D23" s="87" t="str">
        <f aca="false">D13</f>
        <v>Total</v>
      </c>
      <c r="E23" s="87" t="str">
        <f aca="false">E13</f>
        <v>Monthly (Av)</v>
      </c>
      <c r="F23" s="75"/>
      <c r="G23" s="81"/>
      <c r="H23" s="82" t="s">
        <v>187</v>
      </c>
      <c r="I23" s="88" t="n">
        <f aca="false">I21-I19</f>
        <v>242.26</v>
      </c>
      <c r="J23" s="83" t="str">
        <f aca="false">Guide!D14</f>
        <v>GBP</v>
      </c>
      <c r="K23" s="75"/>
      <c r="L23" s="48"/>
      <c r="M23" s="47"/>
      <c r="N23" s="47"/>
      <c r="O23" s="47"/>
      <c r="P23" s="47"/>
      <c r="Q23" s="47"/>
      <c r="R23" s="47"/>
      <c r="S23" s="47"/>
      <c r="T23" s="47"/>
      <c r="U23" s="47"/>
      <c r="V23" s="47"/>
      <c r="W23" s="47"/>
      <c r="X23" s="47"/>
      <c r="Y23" s="47"/>
      <c r="Z23" s="47"/>
      <c r="AA23" s="47"/>
      <c r="AB23" s="47"/>
      <c r="AC23" s="47"/>
    </row>
    <row r="24" s="49" customFormat="true" ht="15" hidden="false" customHeight="true" outlineLevel="0" collapsed="false">
      <c r="A24" s="47"/>
      <c r="B24" s="48"/>
      <c r="C24" s="51"/>
      <c r="D24" s="73" t="n">
        <f aca="false">SUM(Expenses!D72:D80)</f>
        <v>72.5</v>
      </c>
      <c r="E24" s="73" t="n">
        <f aca="false">$D24/($G$8-$D$8)*30.5</f>
        <v>110.5625</v>
      </c>
      <c r="F24" s="75"/>
      <c r="G24" s="81"/>
      <c r="H24" s="82"/>
      <c r="I24" s="85"/>
      <c r="J24" s="83"/>
      <c r="K24" s="75"/>
      <c r="L24" s="48"/>
      <c r="M24" s="47"/>
      <c r="N24" s="47"/>
      <c r="O24" s="47"/>
      <c r="P24" s="47"/>
      <c r="Q24" s="47"/>
      <c r="R24" s="47"/>
      <c r="S24" s="47"/>
      <c r="T24" s="47"/>
      <c r="U24" s="47"/>
      <c r="V24" s="47"/>
      <c r="W24" s="47"/>
      <c r="X24" s="47"/>
      <c r="Y24" s="47"/>
      <c r="Z24" s="47"/>
      <c r="AA24" s="47"/>
      <c r="AB24" s="47"/>
      <c r="AC24" s="47"/>
    </row>
    <row r="25" s="49" customFormat="true" ht="15" hidden="false" customHeight="true" outlineLevel="0" collapsed="false">
      <c r="A25" s="47"/>
      <c r="B25" s="48"/>
      <c r="C25" s="71" t="s">
        <v>131</v>
      </c>
      <c r="D25" s="71" t="str">
        <f aca="false">D13</f>
        <v>Total</v>
      </c>
      <c r="E25" s="71" t="str">
        <f aca="false">E13</f>
        <v>Monthly (Av)</v>
      </c>
      <c r="F25" s="75"/>
      <c r="G25" s="89"/>
      <c r="H25" s="90"/>
      <c r="I25" s="90"/>
      <c r="J25" s="91"/>
      <c r="K25" s="75"/>
      <c r="L25" s="48"/>
      <c r="M25" s="47"/>
      <c r="N25" s="47"/>
      <c r="O25" s="47"/>
      <c r="P25" s="47"/>
      <c r="Q25" s="47"/>
      <c r="R25" s="47"/>
      <c r="S25" s="47"/>
      <c r="T25" s="47"/>
      <c r="U25" s="47"/>
      <c r="V25" s="47"/>
      <c r="W25" s="47"/>
      <c r="X25" s="47"/>
      <c r="Y25" s="47"/>
      <c r="Z25" s="47"/>
      <c r="AA25" s="47"/>
      <c r="AB25" s="47"/>
      <c r="AC25" s="47"/>
    </row>
    <row r="26" s="49" customFormat="true" ht="15" hidden="false" customHeight="true" outlineLevel="0" collapsed="false">
      <c r="A26" s="47"/>
      <c r="B26" s="48"/>
      <c r="C26" s="48"/>
      <c r="D26" s="73" t="n">
        <f aca="false">SUM(Expenses!D83:D92)</f>
        <v>0</v>
      </c>
      <c r="E26" s="73" t="n">
        <f aca="false">$D26/($G$8-$D$8)*30.5</f>
        <v>0</v>
      </c>
      <c r="F26" s="75"/>
      <c r="G26" s="75"/>
      <c r="H26" s="75"/>
      <c r="I26" s="75"/>
      <c r="J26" s="75"/>
      <c r="K26" s="75"/>
      <c r="L26" s="48"/>
      <c r="M26" s="47"/>
      <c r="N26" s="47"/>
      <c r="O26" s="47"/>
      <c r="P26" s="47"/>
      <c r="Q26" s="47"/>
      <c r="R26" s="47"/>
      <c r="S26" s="47"/>
      <c r="T26" s="47"/>
      <c r="U26" s="47"/>
      <c r="V26" s="47"/>
      <c r="W26" s="47"/>
      <c r="X26" s="47"/>
      <c r="Y26" s="47"/>
      <c r="Z26" s="47"/>
      <c r="AA26" s="47"/>
      <c r="AB26" s="47"/>
      <c r="AC26" s="47"/>
    </row>
    <row r="27" s="49" customFormat="true" ht="15" hidden="false" customHeight="false" outlineLevel="0" collapsed="false">
      <c r="A27" s="47"/>
      <c r="B27" s="48"/>
      <c r="C27" s="48"/>
      <c r="D27" s="48"/>
      <c r="E27" s="48"/>
      <c r="F27" s="75"/>
      <c r="G27" s="75"/>
      <c r="H27" s="75"/>
      <c r="I27" s="75"/>
      <c r="J27" s="75"/>
      <c r="K27" s="75"/>
      <c r="L27" s="48"/>
      <c r="M27" s="47"/>
      <c r="N27" s="47"/>
      <c r="O27" s="47"/>
      <c r="P27" s="47"/>
      <c r="Q27" s="47"/>
      <c r="R27" s="47"/>
      <c r="S27" s="47"/>
      <c r="T27" s="47"/>
      <c r="U27" s="47"/>
      <c r="V27" s="47"/>
      <c r="W27" s="47"/>
      <c r="X27" s="47"/>
      <c r="Y27" s="47"/>
      <c r="Z27" s="47"/>
      <c r="AA27" s="47"/>
      <c r="AB27" s="47"/>
      <c r="AC27" s="47"/>
    </row>
    <row r="28" s="49" customFormat="true" ht="15" hidden="false" customHeight="false" outlineLevel="0" collapsed="false">
      <c r="A28" s="47"/>
      <c r="B28" s="48"/>
      <c r="L28" s="48"/>
      <c r="M28" s="47"/>
      <c r="N28" s="47"/>
      <c r="O28" s="47"/>
      <c r="P28" s="47"/>
      <c r="Q28" s="47"/>
      <c r="R28" s="47"/>
      <c r="S28" s="47"/>
      <c r="T28" s="47"/>
      <c r="U28" s="47"/>
      <c r="V28" s="47"/>
      <c r="W28" s="47"/>
      <c r="X28" s="47"/>
      <c r="Y28" s="47"/>
      <c r="Z28" s="47"/>
      <c r="AA28" s="47"/>
      <c r="AB28" s="47"/>
      <c r="AC28" s="47"/>
    </row>
  </sheetData>
  <mergeCells count="6">
    <mergeCell ref="C3:K3"/>
    <mergeCell ref="C4:K4"/>
    <mergeCell ref="G5:K5"/>
    <mergeCell ref="D8:E8"/>
    <mergeCell ref="G8:H8"/>
    <mergeCell ref="H10:J10"/>
  </mergeCells>
  <conditionalFormatting sqref="G17:J25">
    <cfRule type="expression" priority="2" aboveAverage="0" equalAverage="0" bottom="0" percent="0" rank="0" text="" dxfId="0">
      <formula>$I$23&gt;0</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tabColor rgb="FFFF0000"/>
    <pageSetUpPr fitToPage="false"/>
  </sheetPr>
  <dimension ref="B2:L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 zeroHeight="false" outlineLevelRow="0" outlineLevelCol="0"/>
  <cols>
    <col collapsed="false" customWidth="true" hidden="false" outlineLevel="0" max="2" min="1" style="47" width="2.85"/>
    <col collapsed="false" customWidth="true" hidden="false" outlineLevel="0" max="3" min="3" style="47" width="14.28"/>
    <col collapsed="false" customWidth="true" hidden="false" outlineLevel="0" max="4" min="4" style="47" width="11.86"/>
    <col collapsed="false" customWidth="true" hidden="false" outlineLevel="0" max="5" min="5" style="47" width="12.42"/>
    <col collapsed="false" customWidth="true" hidden="false" outlineLevel="0" max="11" min="6" style="47" width="11.86"/>
    <col collapsed="false" customWidth="true" hidden="false" outlineLevel="0" max="12" min="12" style="47" width="2.85"/>
    <col collapsed="false" customWidth="true" hidden="false" outlineLevel="0" max="1025" min="13" style="47" width="9.14"/>
  </cols>
  <sheetData>
    <row r="2" customFormat="false" ht="15" hidden="false" customHeight="true" outlineLevel="0" collapsed="false">
      <c r="B2" s="48"/>
      <c r="C2" s="48"/>
      <c r="D2" s="48"/>
      <c r="E2" s="48"/>
      <c r="F2" s="48"/>
      <c r="G2" s="48"/>
      <c r="H2" s="48"/>
      <c r="I2" s="48"/>
      <c r="J2" s="48"/>
      <c r="K2" s="48"/>
      <c r="L2" s="48"/>
    </row>
    <row r="3" customFormat="false" ht="42" hidden="false" customHeight="true" outlineLevel="0" collapsed="false">
      <c r="B3" s="48"/>
      <c r="C3" s="92" t="s">
        <v>0</v>
      </c>
      <c r="D3" s="92"/>
      <c r="E3" s="92"/>
      <c r="F3" s="92"/>
      <c r="G3" s="92"/>
      <c r="H3" s="92"/>
      <c r="I3" s="92"/>
      <c r="J3" s="92"/>
      <c r="K3" s="92"/>
      <c r="L3" s="48"/>
    </row>
    <row r="4" s="50" customFormat="true" ht="26.25" hidden="false" customHeight="true" outlineLevel="0" collapsed="false">
      <c r="B4" s="51"/>
      <c r="C4" s="93" t="str">
        <f aca="false">Guide!C4</f>
        <v>version 20080901</v>
      </c>
      <c r="D4" s="93"/>
      <c r="E4" s="93"/>
      <c r="F4" s="93"/>
      <c r="G4" s="93"/>
      <c r="H4" s="93"/>
      <c r="I4" s="93"/>
      <c r="J4" s="93"/>
      <c r="K4" s="93"/>
      <c r="L4" s="51"/>
    </row>
    <row r="5" s="50" customFormat="true" ht="15" hidden="false" customHeight="true" outlineLevel="0" collapsed="false">
      <c r="B5" s="51"/>
      <c r="C5" s="52"/>
      <c r="D5" s="52"/>
      <c r="E5" s="52"/>
      <c r="F5" s="52"/>
      <c r="G5" s="53" t="s">
        <v>177</v>
      </c>
      <c r="H5" s="53"/>
      <c r="I5" s="53"/>
      <c r="J5" s="53"/>
      <c r="K5" s="53"/>
      <c r="L5" s="51"/>
    </row>
    <row r="6" customFormat="false" ht="15" hidden="false" customHeight="true" outlineLevel="0" collapsed="false">
      <c r="B6" s="48"/>
      <c r="C6" s="48"/>
      <c r="D6" s="48"/>
      <c r="E6" s="94"/>
      <c r="F6" s="94"/>
      <c r="G6" s="94"/>
      <c r="H6" s="94"/>
      <c r="I6" s="94"/>
      <c r="J6" s="48"/>
      <c r="K6" s="48"/>
      <c r="L6" s="48"/>
    </row>
    <row r="7" s="54" customFormat="true" ht="15" hidden="false" customHeight="true" outlineLevel="0" collapsed="false">
      <c r="B7" s="55"/>
      <c r="C7" s="55" t="s">
        <v>7</v>
      </c>
      <c r="D7" s="56" t="str">
        <f aca="false">Guide!D12</f>
        <v>Costas</v>
      </c>
      <c r="E7" s="55"/>
      <c r="F7" s="55"/>
      <c r="G7" s="55"/>
      <c r="H7" s="55"/>
      <c r="I7" s="55"/>
      <c r="J7" s="51" t="str">
        <f aca="false">Summary!D13</f>
        <v>Total</v>
      </c>
      <c r="K7" s="73" t="n">
        <f aca="false">SUM(D14:D21,D24:D32,D35:D47,D50:D59,D62:D69,D72:D80,D83:D92)</f>
        <v>157.74</v>
      </c>
      <c r="L7" s="55"/>
    </row>
    <row r="8" customFormat="false" ht="15" hidden="false" customHeight="true" outlineLevel="0" collapsed="false">
      <c r="B8" s="48"/>
      <c r="C8" s="55" t="s">
        <v>178</v>
      </c>
      <c r="D8" s="58" t="str">
        <f aca="false">TEXT(MIN(Start:End!L2:L2),"d mmmm yyyy")</f>
        <v>29 March 2010</v>
      </c>
      <c r="E8" s="58"/>
      <c r="F8" s="59" t="s">
        <v>179</v>
      </c>
      <c r="G8" s="58" t="str">
        <f aca="false">TEXT(MAX(Start:End!L2:L2)+6,"d mmmm yyyy")</f>
        <v>18 April 2010</v>
      </c>
      <c r="H8" s="58"/>
      <c r="I8" s="48"/>
      <c r="J8" s="48" t="str">
        <f aca="false">Summary!E13</f>
        <v>Monthly (Av)</v>
      </c>
      <c r="K8" s="73" t="n">
        <f aca="false">K7/(G8-D8)*30.5</f>
        <v>240.5535</v>
      </c>
      <c r="L8" s="48"/>
    </row>
    <row r="9" customFormat="false" ht="15" hidden="false" customHeight="true" outlineLevel="0" collapsed="false">
      <c r="B9" s="48"/>
      <c r="C9" s="48"/>
      <c r="D9" s="48"/>
      <c r="E9" s="48"/>
      <c r="F9" s="48"/>
      <c r="G9" s="48"/>
      <c r="H9" s="48"/>
      <c r="I9" s="48"/>
      <c r="J9" s="48"/>
      <c r="K9" s="48"/>
      <c r="L9" s="48"/>
    </row>
    <row r="10" s="60" customFormat="true" ht="15" hidden="false" customHeight="true" outlineLevel="0" collapsed="false">
      <c r="B10" s="61"/>
      <c r="C10" s="95" t="s">
        <v>188</v>
      </c>
      <c r="D10" s="95"/>
      <c r="E10" s="95"/>
      <c r="F10" s="95"/>
      <c r="G10" s="95"/>
      <c r="H10" s="95"/>
      <c r="I10" s="95"/>
      <c r="J10" s="95"/>
      <c r="K10" s="95"/>
      <c r="L10" s="61"/>
    </row>
    <row r="11" s="60" customFormat="true" ht="15" hidden="false" customHeight="true" outlineLevel="0" collapsed="false">
      <c r="B11" s="61"/>
      <c r="C11" s="96"/>
      <c r="D11" s="70"/>
      <c r="E11" s="70"/>
      <c r="F11" s="70"/>
      <c r="G11" s="70"/>
      <c r="H11" s="70"/>
      <c r="I11" s="70"/>
      <c r="J11" s="70"/>
      <c r="K11" s="70"/>
      <c r="L11" s="61"/>
    </row>
    <row r="12" customFormat="false" ht="15" hidden="false" customHeight="true" outlineLevel="0" collapsed="false">
      <c r="B12" s="48"/>
      <c r="C12" s="49"/>
      <c r="D12" s="49"/>
      <c r="E12" s="49"/>
      <c r="F12" s="97" t="s">
        <v>182</v>
      </c>
      <c r="G12" s="49"/>
      <c r="H12" s="49"/>
      <c r="I12" s="49"/>
      <c r="J12" s="49"/>
      <c r="K12" s="49"/>
      <c r="L12" s="48"/>
    </row>
    <row r="13" customFormat="false" ht="15" hidden="false" customHeight="true" outlineLevel="0" collapsed="false">
      <c r="B13" s="48"/>
      <c r="C13" s="71" t="str">
        <f aca="false">Guide!C19</f>
        <v>Health</v>
      </c>
      <c r="D13" s="71" t="str">
        <f aca="false">Summary!D13</f>
        <v>Total</v>
      </c>
      <c r="E13" s="71" t="str">
        <f aca="false">Summary!E13</f>
        <v>Monthly (Av)</v>
      </c>
      <c r="F13" s="98"/>
      <c r="G13" s="98"/>
      <c r="H13" s="98"/>
      <c r="I13" s="49"/>
      <c r="J13" s="49"/>
      <c r="K13" s="49"/>
      <c r="L13" s="48"/>
    </row>
    <row r="14" customFormat="false" ht="15" hidden="false" customHeight="true" outlineLevel="0" collapsed="false">
      <c r="B14" s="48"/>
      <c r="C14" s="49" t="str">
        <f aca="false">Guide!C20</f>
        <v>H1</v>
      </c>
      <c r="D14" s="99" t="n">
        <f aca="false">SUM(Start:End!W4:W4)</f>
        <v>0</v>
      </c>
      <c r="E14" s="99" t="n">
        <f aca="false">$D14/($G$8-$D$8)*30.5</f>
        <v>0</v>
      </c>
      <c r="F14" s="49" t="str">
        <f aca="false">Guide!F20</f>
        <v>Health Insurance </v>
      </c>
      <c r="G14" s="49"/>
      <c r="H14" s="49"/>
      <c r="I14" s="49"/>
      <c r="J14" s="49"/>
      <c r="K14" s="49"/>
      <c r="L14" s="48"/>
    </row>
    <row r="15" customFormat="false" ht="15" hidden="false" customHeight="true" outlineLevel="0" collapsed="false">
      <c r="B15" s="48"/>
      <c r="C15" s="49" t="str">
        <f aca="false">Guide!C21</f>
        <v>H2</v>
      </c>
      <c r="D15" s="99" t="n">
        <f aca="false">SUM(Start:End!W5:W5)</f>
        <v>0</v>
      </c>
      <c r="E15" s="99" t="n">
        <f aca="false">$D15/($G$8-$D$8)*30.5</f>
        <v>0</v>
      </c>
      <c r="F15" s="49" t="str">
        <f aca="false">Guide!F21</f>
        <v>Hospital expenses</v>
      </c>
      <c r="G15" s="49"/>
      <c r="H15" s="49"/>
      <c r="I15" s="49"/>
      <c r="J15" s="49"/>
      <c r="K15" s="49"/>
      <c r="L15" s="48"/>
    </row>
    <row r="16" customFormat="false" ht="15" hidden="false" customHeight="true" outlineLevel="0" collapsed="false">
      <c r="B16" s="48"/>
      <c r="C16" s="49" t="str">
        <f aca="false">Guide!C22</f>
        <v>H3</v>
      </c>
      <c r="D16" s="99" t="n">
        <f aca="false">SUM(Start:End!W6:W6)</f>
        <v>0</v>
      </c>
      <c r="E16" s="99" t="n">
        <f aca="false">$D16/($G$8-$D$8)*30.5</f>
        <v>0</v>
      </c>
      <c r="F16" s="49" t="str">
        <f aca="false">Guide!F22</f>
        <v>Medicines</v>
      </c>
      <c r="G16" s="49"/>
      <c r="H16" s="49"/>
      <c r="I16" s="49"/>
      <c r="J16" s="49"/>
      <c r="K16" s="49"/>
      <c r="L16" s="48"/>
    </row>
    <row r="17" customFormat="false" ht="15" hidden="false" customHeight="true" outlineLevel="0" collapsed="false">
      <c r="B17" s="48"/>
      <c r="C17" s="49" t="str">
        <f aca="false">Guide!C23</f>
        <v>H4</v>
      </c>
      <c r="D17" s="99" t="n">
        <f aca="false">SUM(Start:End!W7:W7)</f>
        <v>0</v>
      </c>
      <c r="E17" s="99" t="n">
        <f aca="false">$D17/($G$8-$D$8)*30.5</f>
        <v>0</v>
      </c>
      <c r="F17" s="49" t="str">
        <f aca="false">Guide!F23</f>
        <v>Sports </v>
      </c>
      <c r="G17" s="49"/>
      <c r="H17" s="49"/>
      <c r="I17" s="49"/>
      <c r="J17" s="49"/>
      <c r="K17" s="49"/>
      <c r="L17" s="48"/>
    </row>
    <row r="18" customFormat="false" ht="15" hidden="false" customHeight="true" outlineLevel="0" collapsed="false">
      <c r="B18" s="48"/>
      <c r="C18" s="49" t="str">
        <f aca="false">Guide!C24</f>
        <v>H5</v>
      </c>
      <c r="D18" s="99" t="n">
        <f aca="false">SUM(Start:End!W8:W8)</f>
        <v>0</v>
      </c>
      <c r="E18" s="99" t="n">
        <f aca="false">$D18/($G$8-$D$8)*30.5</f>
        <v>0</v>
      </c>
      <c r="F18" s="49" t="str">
        <f aca="false">Guide!F24</f>
        <v>other (can add own)</v>
      </c>
      <c r="G18" s="49"/>
      <c r="H18" s="49"/>
      <c r="I18" s="49"/>
      <c r="J18" s="49"/>
      <c r="K18" s="49"/>
      <c r="L18" s="48"/>
    </row>
    <row r="19" customFormat="false" ht="15" hidden="false" customHeight="true" outlineLevel="0" collapsed="false">
      <c r="B19" s="48"/>
      <c r="C19" s="49" t="str">
        <f aca="false">Guide!C25</f>
        <v>H6</v>
      </c>
      <c r="D19" s="99" t="n">
        <f aca="false">SUM(Start:End!W9:W9)</f>
        <v>0</v>
      </c>
      <c r="E19" s="99" t="n">
        <f aca="false">$D19/($G$8-$D$8)*30.5</f>
        <v>0</v>
      </c>
      <c r="F19" s="49" t="str">
        <f aca="false">Guide!F25</f>
        <v>User defined</v>
      </c>
      <c r="G19" s="49"/>
      <c r="H19" s="49"/>
      <c r="I19" s="49"/>
      <c r="J19" s="49"/>
      <c r="K19" s="49"/>
      <c r="L19" s="48"/>
    </row>
    <row r="20" customFormat="false" ht="15" hidden="false" customHeight="true" outlineLevel="0" collapsed="false">
      <c r="B20" s="48"/>
      <c r="C20" s="49" t="str">
        <f aca="false">Guide!C26</f>
        <v>H7</v>
      </c>
      <c r="D20" s="99" t="n">
        <f aca="false">SUM(Start:End!W10:W10)</f>
        <v>0</v>
      </c>
      <c r="E20" s="99" t="n">
        <f aca="false">$D20/($G$8-$D$8)*30.5</f>
        <v>0</v>
      </c>
      <c r="F20" s="49" t="str">
        <f aca="false">Guide!F26</f>
        <v>User defined</v>
      </c>
      <c r="G20" s="49"/>
      <c r="H20" s="49"/>
      <c r="I20" s="49"/>
      <c r="J20" s="49"/>
      <c r="K20" s="49"/>
      <c r="L20" s="48"/>
    </row>
    <row r="21" customFormat="false" ht="15" hidden="false" customHeight="true" outlineLevel="0" collapsed="false">
      <c r="B21" s="48"/>
      <c r="C21" s="49" t="str">
        <f aca="false">Guide!C27</f>
        <v>H8</v>
      </c>
      <c r="D21" s="99" t="n">
        <f aca="false">SUM(Start:End!W11:W11)</f>
        <v>0</v>
      </c>
      <c r="E21" s="99" t="n">
        <f aca="false">$D21/($G$8-$D$8)*30.5</f>
        <v>0</v>
      </c>
      <c r="F21" s="49" t="str">
        <f aca="false">Guide!F27</f>
        <v>User defined</v>
      </c>
      <c r="G21" s="49"/>
      <c r="H21" s="49"/>
      <c r="I21" s="49"/>
      <c r="J21" s="49"/>
      <c r="K21" s="49"/>
      <c r="L21" s="48"/>
    </row>
    <row r="22" customFormat="false" ht="15" hidden="false" customHeight="true" outlineLevel="0" collapsed="false">
      <c r="B22" s="48"/>
      <c r="C22" s="49"/>
      <c r="D22" s="49"/>
      <c r="E22" s="49"/>
      <c r="F22" s="49"/>
      <c r="G22" s="49"/>
      <c r="H22" s="49"/>
      <c r="I22" s="49"/>
      <c r="J22" s="49"/>
      <c r="K22" s="49"/>
      <c r="L22" s="48"/>
    </row>
    <row r="23" customFormat="false" ht="15" hidden="false" customHeight="true" outlineLevel="0" collapsed="false">
      <c r="B23" s="48"/>
      <c r="C23" s="74" t="s">
        <v>33</v>
      </c>
      <c r="D23" s="74" t="str">
        <f aca="false">D13</f>
        <v>Total</v>
      </c>
      <c r="E23" s="74" t="str">
        <f aca="false">E13</f>
        <v>Monthly (Av)</v>
      </c>
      <c r="F23" s="49"/>
      <c r="G23" s="49"/>
      <c r="H23" s="49"/>
      <c r="I23" s="49"/>
      <c r="J23" s="49"/>
      <c r="K23" s="49"/>
      <c r="L23" s="48"/>
    </row>
    <row r="24" customFormat="false" ht="15" hidden="false" customHeight="true" outlineLevel="0" collapsed="false">
      <c r="B24" s="48"/>
      <c r="C24" s="100" t="str">
        <f aca="false">Guide!C30</f>
        <v>L1</v>
      </c>
      <c r="D24" s="99" t="n">
        <f aca="false">SUM(Start:End!W13:W13)</f>
        <v>0</v>
      </c>
      <c r="E24" s="99" t="n">
        <f aca="false">$D24/($G$8-$D$8)*30.5</f>
        <v>0</v>
      </c>
      <c r="F24" s="49" t="str">
        <f aca="false">Guide!F30</f>
        <v>Groceries</v>
      </c>
      <c r="G24" s="49"/>
      <c r="H24" s="49"/>
      <c r="I24" s="49"/>
      <c r="J24" s="49"/>
      <c r="K24" s="49"/>
      <c r="L24" s="48"/>
    </row>
    <row r="25" customFormat="false" ht="15" hidden="false" customHeight="true" outlineLevel="0" collapsed="false">
      <c r="B25" s="48"/>
      <c r="C25" s="100" t="str">
        <f aca="false">Guide!C31</f>
        <v>L2</v>
      </c>
      <c r="D25" s="99" t="n">
        <f aca="false">SUM(Start:End!W14:W14)</f>
        <v>19.4</v>
      </c>
      <c r="E25" s="99" t="n">
        <f aca="false">$D25/($G$8-$D$8)*30.5</f>
        <v>29.585</v>
      </c>
      <c r="F25" s="49" t="str">
        <f aca="false">Guide!F31</f>
        <v>Dining Out</v>
      </c>
      <c r="G25" s="49"/>
      <c r="H25" s="49"/>
      <c r="I25" s="49"/>
      <c r="J25" s="49"/>
      <c r="K25" s="49"/>
      <c r="L25" s="48"/>
    </row>
    <row r="26" customFormat="false" ht="15" hidden="false" customHeight="true" outlineLevel="0" collapsed="false">
      <c r="B26" s="48"/>
      <c r="C26" s="100" t="str">
        <f aca="false">Guide!C32</f>
        <v>L3</v>
      </c>
      <c r="D26" s="99" t="n">
        <f aca="false">SUM(Start:End!W15:W15)</f>
        <v>0</v>
      </c>
      <c r="E26" s="99" t="n">
        <f aca="false">$D26/($G$8-$D$8)*30.5</f>
        <v>0</v>
      </c>
      <c r="F26" s="49" t="str">
        <f aca="false">Guide!F32</f>
        <v>Clothing</v>
      </c>
      <c r="G26" s="49"/>
      <c r="H26" s="49"/>
      <c r="I26" s="49"/>
      <c r="J26" s="49"/>
      <c r="K26" s="49"/>
      <c r="L26" s="48"/>
    </row>
    <row r="27" customFormat="false" ht="15" hidden="false" customHeight="true" outlineLevel="0" collapsed="false">
      <c r="B27" s="48"/>
      <c r="C27" s="100" t="str">
        <f aca="false">Guide!C33</f>
        <v>L4</v>
      </c>
      <c r="D27" s="99" t="n">
        <f aca="false">SUM(Start:End!W16:W16)</f>
        <v>0</v>
      </c>
      <c r="E27" s="99" t="n">
        <f aca="false">$D27/($G$8-$D$8)*30.5</f>
        <v>0</v>
      </c>
      <c r="F27" s="49" t="str">
        <f aca="false">Guide!F33</f>
        <v>Hair </v>
      </c>
      <c r="G27" s="49"/>
      <c r="H27" s="49"/>
      <c r="I27" s="49"/>
      <c r="J27" s="49"/>
      <c r="K27" s="49"/>
      <c r="L27" s="48"/>
    </row>
    <row r="28" customFormat="false" ht="15" hidden="false" customHeight="true" outlineLevel="0" collapsed="false">
      <c r="B28" s="48"/>
      <c r="C28" s="100" t="str">
        <f aca="false">Guide!C34</f>
        <v>L5</v>
      </c>
      <c r="D28" s="99" t="n">
        <f aca="false">SUM(Start:End!W17:W17)</f>
        <v>0</v>
      </c>
      <c r="E28" s="99" t="n">
        <f aca="false">$D28/($G$8-$D$8)*30.5</f>
        <v>0</v>
      </c>
      <c r="F28" s="49" t="str">
        <f aca="false">Guide!F34</f>
        <v>Mobile phone</v>
      </c>
      <c r="G28" s="49"/>
      <c r="H28" s="49"/>
      <c r="I28" s="49"/>
      <c r="J28" s="49"/>
      <c r="K28" s="49"/>
      <c r="L28" s="48"/>
    </row>
    <row r="29" customFormat="false" ht="15" hidden="false" customHeight="true" outlineLevel="0" collapsed="false">
      <c r="B29" s="48"/>
      <c r="C29" s="100" t="str">
        <f aca="false">Guide!C35</f>
        <v>L6</v>
      </c>
      <c r="D29" s="99" t="n">
        <f aca="false">SUM(Start:End!W18:W18)</f>
        <v>0</v>
      </c>
      <c r="E29" s="99" t="n">
        <f aca="false">$D29/($G$8-$D$8)*30.5</f>
        <v>0</v>
      </c>
      <c r="F29" s="49" t="str">
        <f aca="false">Guide!F35</f>
        <v>other (can add own)</v>
      </c>
      <c r="G29" s="49"/>
      <c r="H29" s="49"/>
      <c r="I29" s="49"/>
      <c r="J29" s="49"/>
      <c r="K29" s="49"/>
      <c r="L29" s="48"/>
    </row>
    <row r="30" customFormat="false" ht="15" hidden="false" customHeight="true" outlineLevel="0" collapsed="false">
      <c r="B30" s="48"/>
      <c r="C30" s="100" t="str">
        <f aca="false">Guide!C36</f>
        <v>L7</v>
      </c>
      <c r="D30" s="99" t="n">
        <f aca="false">SUM(Start:End!W19:W19)</f>
        <v>0</v>
      </c>
      <c r="E30" s="99" t="n">
        <f aca="false">$D30/($G$8-$D$8)*30.5</f>
        <v>0</v>
      </c>
      <c r="F30" s="49" t="str">
        <f aca="false">Guide!F36</f>
        <v>User defined</v>
      </c>
      <c r="G30" s="49"/>
      <c r="H30" s="49"/>
      <c r="I30" s="49"/>
      <c r="J30" s="49"/>
      <c r="K30" s="49"/>
      <c r="L30" s="48"/>
    </row>
    <row r="31" customFormat="false" ht="15" hidden="false" customHeight="true" outlineLevel="0" collapsed="false">
      <c r="B31" s="48"/>
      <c r="C31" s="100" t="str">
        <f aca="false">Guide!C37</f>
        <v>L8</v>
      </c>
      <c r="D31" s="99" t="n">
        <f aca="false">SUM(Start:End!W20:W20)</f>
        <v>0</v>
      </c>
      <c r="E31" s="99" t="n">
        <f aca="false">$D31/($G$8-$D$8)*30.5</f>
        <v>0</v>
      </c>
      <c r="F31" s="49" t="str">
        <f aca="false">Guide!F37</f>
        <v>User defined</v>
      </c>
      <c r="G31" s="49"/>
      <c r="H31" s="49"/>
      <c r="I31" s="49"/>
      <c r="J31" s="49"/>
      <c r="K31" s="49"/>
      <c r="L31" s="48"/>
    </row>
    <row r="32" customFormat="false" ht="15" hidden="false" customHeight="true" outlineLevel="0" collapsed="false">
      <c r="B32" s="48"/>
      <c r="C32" s="100" t="str">
        <f aca="false">Guide!C38</f>
        <v>L9</v>
      </c>
      <c r="D32" s="99" t="n">
        <f aca="false">SUM(Start:End!W21:W21)</f>
        <v>0</v>
      </c>
      <c r="E32" s="99" t="n">
        <f aca="false">$D32/($G$8-$D$8)*30.5</f>
        <v>0</v>
      </c>
      <c r="F32" s="49" t="str">
        <f aca="false">Guide!F38</f>
        <v>User defined</v>
      </c>
      <c r="G32" s="49"/>
      <c r="H32" s="49"/>
      <c r="I32" s="49"/>
      <c r="J32" s="49"/>
      <c r="K32" s="49"/>
      <c r="L32" s="48"/>
    </row>
    <row r="33" customFormat="false" ht="15" hidden="false" customHeight="true" outlineLevel="0" collapsed="false">
      <c r="B33" s="48"/>
      <c r="C33" s="49"/>
      <c r="D33" s="49"/>
      <c r="E33" s="49"/>
      <c r="F33" s="49"/>
      <c r="G33" s="49"/>
      <c r="H33" s="49"/>
      <c r="I33" s="49"/>
      <c r="J33" s="49"/>
      <c r="K33" s="49"/>
      <c r="L33" s="48"/>
    </row>
    <row r="34" customFormat="false" ht="15" hidden="false" customHeight="true" outlineLevel="0" collapsed="false">
      <c r="B34" s="48"/>
      <c r="C34" s="76" t="s">
        <v>48</v>
      </c>
      <c r="D34" s="76" t="str">
        <f aca="false">D13</f>
        <v>Total</v>
      </c>
      <c r="E34" s="76" t="str">
        <f aca="false">E13</f>
        <v>Monthly (Av)</v>
      </c>
      <c r="F34" s="49"/>
      <c r="G34" s="49"/>
      <c r="H34" s="49"/>
      <c r="I34" s="49"/>
      <c r="J34" s="49"/>
      <c r="K34" s="49"/>
      <c r="L34" s="48"/>
    </row>
    <row r="35" customFormat="false" ht="15" hidden="false" customHeight="true" outlineLevel="0" collapsed="false">
      <c r="B35" s="48"/>
      <c r="C35" s="100" t="str">
        <f aca="false">Guide!C41</f>
        <v>B1</v>
      </c>
      <c r="D35" s="99" t="n">
        <f aca="false">SUM(Start:End!W23:W23)</f>
        <v>0</v>
      </c>
      <c r="E35" s="99" t="n">
        <f aca="false">$D35/($G$8-$D$8)*30.5</f>
        <v>0</v>
      </c>
      <c r="F35" s="49" t="str">
        <f aca="false">Guide!F41</f>
        <v>Mortgage / Rent</v>
      </c>
      <c r="G35" s="49"/>
      <c r="H35" s="49"/>
      <c r="I35" s="49"/>
      <c r="J35" s="49"/>
      <c r="K35" s="49"/>
      <c r="L35" s="48"/>
    </row>
    <row r="36" customFormat="false" ht="15" hidden="false" customHeight="true" outlineLevel="0" collapsed="false">
      <c r="B36" s="48"/>
      <c r="C36" s="100" t="str">
        <f aca="false">Guide!C42</f>
        <v>B2</v>
      </c>
      <c r="D36" s="99" t="n">
        <f aca="false">SUM(Start:End!W24:W24)</f>
        <v>0</v>
      </c>
      <c r="E36" s="99" t="n">
        <f aca="false">$D36/($G$8-$D$8)*30.5</f>
        <v>0</v>
      </c>
      <c r="F36" s="49" t="str">
        <f aca="false">Guide!F42</f>
        <v>Buildings Insurance</v>
      </c>
      <c r="G36" s="49"/>
      <c r="H36" s="49"/>
      <c r="I36" s="49"/>
      <c r="J36" s="49"/>
      <c r="K36" s="49"/>
      <c r="L36" s="48"/>
    </row>
    <row r="37" customFormat="false" ht="15" hidden="false" customHeight="true" outlineLevel="0" collapsed="false">
      <c r="B37" s="48"/>
      <c r="C37" s="100" t="str">
        <f aca="false">Guide!C43</f>
        <v>B3</v>
      </c>
      <c r="D37" s="99" t="n">
        <f aca="false">SUM(Start:End!W25:W25)</f>
        <v>0</v>
      </c>
      <c r="E37" s="99" t="n">
        <f aca="false">$D37/($G$8-$D$8)*30.5</f>
        <v>0</v>
      </c>
      <c r="F37" s="49" t="str">
        <f aca="false">Guide!F43</f>
        <v>Electricity</v>
      </c>
      <c r="G37" s="49"/>
      <c r="H37" s="49"/>
      <c r="I37" s="49"/>
      <c r="J37" s="49"/>
      <c r="K37" s="49"/>
      <c r="L37" s="48"/>
    </row>
    <row r="38" customFormat="false" ht="15" hidden="false" customHeight="true" outlineLevel="0" collapsed="false">
      <c r="B38" s="48"/>
      <c r="C38" s="100" t="str">
        <f aca="false">Guide!C44</f>
        <v>B4</v>
      </c>
      <c r="D38" s="99" t="n">
        <f aca="false">SUM(Start:End!W26:W26)</f>
        <v>0</v>
      </c>
      <c r="E38" s="99" t="n">
        <f aca="false">$D38/($G$8-$D$8)*30.5</f>
        <v>0</v>
      </c>
      <c r="F38" s="49" t="str">
        <f aca="false">Guide!F44</f>
        <v>Gas / oil</v>
      </c>
      <c r="G38" s="49"/>
      <c r="H38" s="49"/>
      <c r="I38" s="49"/>
      <c r="J38" s="49"/>
      <c r="K38" s="49"/>
      <c r="L38" s="48"/>
    </row>
    <row r="39" customFormat="false" ht="15" hidden="false" customHeight="true" outlineLevel="0" collapsed="false">
      <c r="B39" s="48"/>
      <c r="C39" s="100" t="str">
        <f aca="false">Guide!C45</f>
        <v>B5</v>
      </c>
      <c r="D39" s="99" t="n">
        <f aca="false">SUM(Start:End!W27:W27)</f>
        <v>0</v>
      </c>
      <c r="E39" s="99" t="n">
        <f aca="false">$D39/($G$8-$D$8)*30.5</f>
        <v>0</v>
      </c>
      <c r="F39" s="49" t="str">
        <f aca="false">Guide!F45</f>
        <v>Water / Sewer / Trash</v>
      </c>
      <c r="G39" s="49"/>
      <c r="H39" s="49"/>
      <c r="I39" s="49"/>
      <c r="J39" s="49"/>
      <c r="K39" s="49"/>
      <c r="L39" s="48"/>
    </row>
    <row r="40" customFormat="false" ht="15" hidden="false" customHeight="true" outlineLevel="0" collapsed="false">
      <c r="B40" s="48"/>
      <c r="C40" s="100" t="str">
        <f aca="false">Guide!C46</f>
        <v>B6</v>
      </c>
      <c r="D40" s="99" t="n">
        <f aca="false">SUM(Start:End!W28:W28)</f>
        <v>0</v>
      </c>
      <c r="E40" s="99" t="n">
        <f aca="false">$D40/($G$8-$D$8)*30.5</f>
        <v>0</v>
      </c>
      <c r="F40" s="49" t="str">
        <f aca="false">Guide!F46</f>
        <v>Land line</v>
      </c>
      <c r="G40" s="49"/>
      <c r="H40" s="49"/>
      <c r="I40" s="49"/>
      <c r="J40" s="49"/>
      <c r="K40" s="49"/>
      <c r="L40" s="48"/>
    </row>
    <row r="41" customFormat="false" ht="15" hidden="false" customHeight="true" outlineLevel="0" collapsed="false">
      <c r="B41" s="48"/>
      <c r="C41" s="100" t="str">
        <f aca="false">Guide!C47</f>
        <v>B7</v>
      </c>
      <c r="D41" s="99" t="n">
        <f aca="false">SUM(Start:End!W29:W29)</f>
        <v>0</v>
      </c>
      <c r="E41" s="99" t="n">
        <f aca="false">$D41/($G$8-$D$8)*30.5</f>
        <v>0</v>
      </c>
      <c r="F41" s="49" t="str">
        <f aca="false">Guide!F47</f>
        <v>TV</v>
      </c>
      <c r="G41" s="49"/>
      <c r="H41" s="49"/>
      <c r="I41" s="49"/>
      <c r="J41" s="49"/>
      <c r="K41" s="49"/>
      <c r="L41" s="48"/>
    </row>
    <row r="42" customFormat="false" ht="15" hidden="false" customHeight="true" outlineLevel="0" collapsed="false">
      <c r="B42" s="48"/>
      <c r="C42" s="100" t="str">
        <f aca="false">Guide!C48</f>
        <v>B8</v>
      </c>
      <c r="D42" s="99" t="n">
        <f aca="false">SUM(Start:End!W30:W30)</f>
        <v>0</v>
      </c>
      <c r="E42" s="99" t="n">
        <f aca="false">$D42/($G$8-$D$8)*30.5</f>
        <v>0</v>
      </c>
      <c r="F42" s="49" t="str">
        <f aca="false">Guide!F48</f>
        <v>Internet</v>
      </c>
      <c r="G42" s="49"/>
      <c r="H42" s="49"/>
      <c r="I42" s="49"/>
      <c r="J42" s="49"/>
      <c r="K42" s="49"/>
      <c r="L42" s="48"/>
    </row>
    <row r="43" customFormat="false" ht="15" hidden="false" customHeight="true" outlineLevel="0" collapsed="false">
      <c r="B43" s="48"/>
      <c r="C43" s="100" t="str">
        <f aca="false">Guide!C49</f>
        <v>B9</v>
      </c>
      <c r="D43" s="99" t="n">
        <f aca="false">SUM(Start:End!W31:W31)</f>
        <v>0</v>
      </c>
      <c r="E43" s="99" t="n">
        <f aca="false">$D43/($G$8-$D$8)*30.5</f>
        <v>0</v>
      </c>
      <c r="F43" s="49" t="str">
        <f aca="false">Guide!F49</f>
        <v>Maintenance</v>
      </c>
      <c r="G43" s="49"/>
      <c r="H43" s="49"/>
      <c r="I43" s="49"/>
      <c r="J43" s="49"/>
      <c r="K43" s="49"/>
      <c r="L43" s="48"/>
    </row>
    <row r="44" customFormat="false" ht="15" hidden="false" customHeight="true" outlineLevel="0" collapsed="false">
      <c r="B44" s="48"/>
      <c r="C44" s="100" t="str">
        <f aca="false">Guide!C50</f>
        <v>B10</v>
      </c>
      <c r="D44" s="99" t="n">
        <f aca="false">SUM(Start:End!W32:W32)</f>
        <v>0</v>
      </c>
      <c r="E44" s="99" t="n">
        <f aca="false">$D44/($G$8-$D$8)*30.5</f>
        <v>0</v>
      </c>
      <c r="F44" s="49" t="str">
        <f aca="false">Guide!F50</f>
        <v>other (can add own)</v>
      </c>
      <c r="G44" s="49"/>
      <c r="H44" s="49"/>
      <c r="I44" s="49"/>
      <c r="J44" s="49"/>
      <c r="K44" s="49"/>
      <c r="L44" s="48"/>
    </row>
    <row r="45" customFormat="false" ht="15" hidden="false" customHeight="true" outlineLevel="0" collapsed="false">
      <c r="B45" s="48"/>
      <c r="C45" s="100" t="str">
        <f aca="false">Guide!C51</f>
        <v>B11</v>
      </c>
      <c r="D45" s="99" t="n">
        <f aca="false">SUM(Start:End!W33:W33)</f>
        <v>0</v>
      </c>
      <c r="E45" s="99" t="n">
        <f aca="false">$D45/($G$8-$D$8)*30.5</f>
        <v>0</v>
      </c>
      <c r="F45" s="49" t="str">
        <f aca="false">Guide!F51</f>
        <v>Council Tax</v>
      </c>
      <c r="G45" s="49"/>
      <c r="H45" s="49"/>
      <c r="I45" s="49"/>
      <c r="J45" s="49"/>
      <c r="K45" s="49"/>
      <c r="L45" s="48"/>
    </row>
    <row r="46" customFormat="false" ht="15" hidden="false" customHeight="true" outlineLevel="0" collapsed="false">
      <c r="B46" s="48"/>
      <c r="C46" s="100" t="str">
        <f aca="false">Guide!C52</f>
        <v>B12</v>
      </c>
      <c r="D46" s="99" t="n">
        <f aca="false">SUM(Start:End!W34:W34)</f>
        <v>0</v>
      </c>
      <c r="E46" s="99" t="n">
        <f aca="false">$D46/($G$8-$D$8)*30.5</f>
        <v>0</v>
      </c>
      <c r="F46" s="49" t="str">
        <f aca="false">Guide!F52</f>
        <v>User defined</v>
      </c>
      <c r="G46" s="49"/>
      <c r="H46" s="49"/>
      <c r="I46" s="49"/>
      <c r="J46" s="49"/>
      <c r="K46" s="49"/>
      <c r="L46" s="48"/>
    </row>
    <row r="47" customFormat="false" ht="15" hidden="false" customHeight="true" outlineLevel="0" collapsed="false">
      <c r="B47" s="48"/>
      <c r="C47" s="100" t="str">
        <f aca="false">Guide!C53</f>
        <v>B13</v>
      </c>
      <c r="D47" s="99" t="n">
        <f aca="false">SUM(Start:End!W35:W35)</f>
        <v>0</v>
      </c>
      <c r="E47" s="99" t="n">
        <f aca="false">$D47/($G$8-$D$8)*30.5</f>
        <v>0</v>
      </c>
      <c r="F47" s="49" t="str">
        <f aca="false">Guide!F53</f>
        <v>User defined</v>
      </c>
      <c r="G47" s="49"/>
      <c r="H47" s="49"/>
      <c r="I47" s="49"/>
      <c r="J47" s="49"/>
      <c r="K47" s="49"/>
      <c r="L47" s="48"/>
    </row>
    <row r="48" customFormat="false" ht="15" hidden="false" customHeight="true" outlineLevel="0" collapsed="false">
      <c r="B48" s="48"/>
      <c r="C48" s="49"/>
      <c r="D48" s="49"/>
      <c r="E48" s="49"/>
      <c r="F48" s="49"/>
      <c r="G48" s="49"/>
      <c r="H48" s="49"/>
      <c r="I48" s="49"/>
      <c r="J48" s="49"/>
      <c r="K48" s="49"/>
      <c r="L48" s="48"/>
    </row>
    <row r="49" customFormat="false" ht="15" hidden="false" customHeight="true" outlineLevel="0" collapsed="false">
      <c r="B49" s="48"/>
      <c r="C49" s="101" t="s">
        <v>74</v>
      </c>
      <c r="D49" s="101" t="str">
        <f aca="false">D34</f>
        <v>Total</v>
      </c>
      <c r="E49" s="101" t="str">
        <f aca="false">E34</f>
        <v>Monthly (Av)</v>
      </c>
      <c r="F49" s="49"/>
      <c r="G49" s="49"/>
      <c r="H49" s="49"/>
      <c r="I49" s="49"/>
      <c r="J49" s="49"/>
      <c r="K49" s="49"/>
      <c r="L49" s="48"/>
    </row>
    <row r="50" customFormat="false" ht="15" hidden="false" customHeight="true" outlineLevel="0" collapsed="false">
      <c r="B50" s="48"/>
      <c r="C50" s="100" t="str">
        <f aca="false">Guide!C56</f>
        <v>T1</v>
      </c>
      <c r="D50" s="99" t="n">
        <f aca="false">SUM(Start:End!W37:W37)</f>
        <v>49.84</v>
      </c>
      <c r="E50" s="99" t="n">
        <f aca="false">$D50/($G$8-$D$8)*30.5</f>
        <v>76.006</v>
      </c>
      <c r="F50" s="49" t="str">
        <f aca="false">Guide!F56</f>
        <v>Fuel</v>
      </c>
      <c r="G50" s="49"/>
      <c r="H50" s="49"/>
      <c r="I50" s="49"/>
      <c r="J50" s="49"/>
      <c r="K50" s="49"/>
      <c r="L50" s="48"/>
    </row>
    <row r="51" customFormat="false" ht="15" hidden="false" customHeight="true" outlineLevel="0" collapsed="false">
      <c r="B51" s="48"/>
      <c r="C51" s="100" t="str">
        <f aca="false">Guide!C57</f>
        <v>T2</v>
      </c>
      <c r="D51" s="99" t="n">
        <f aca="false">SUM(Start:End!W38:W38)</f>
        <v>0</v>
      </c>
      <c r="E51" s="99" t="n">
        <f aca="false">$D51/($G$8-$D$8)*30.5</f>
        <v>0</v>
      </c>
      <c r="F51" s="49" t="str">
        <f aca="false">Guide!F57</f>
        <v>Insurance</v>
      </c>
      <c r="G51" s="49"/>
      <c r="H51" s="49"/>
      <c r="I51" s="49"/>
      <c r="J51" s="49"/>
      <c r="K51" s="49"/>
      <c r="L51" s="48"/>
    </row>
    <row r="52" customFormat="false" ht="15" hidden="false" customHeight="true" outlineLevel="0" collapsed="false">
      <c r="B52" s="48"/>
      <c r="C52" s="100" t="str">
        <f aca="false">Guide!C58</f>
        <v>T3</v>
      </c>
      <c r="D52" s="99" t="n">
        <f aca="false">SUM(Start:End!W39:W39)</f>
        <v>0</v>
      </c>
      <c r="E52" s="99" t="n">
        <f aca="false">$D52/($G$8-$D$8)*30.5</f>
        <v>0</v>
      </c>
      <c r="F52" s="49" t="str">
        <f aca="false">Guide!F58</f>
        <v>Registration / Licence</v>
      </c>
      <c r="G52" s="49"/>
      <c r="H52" s="49"/>
      <c r="I52" s="49"/>
      <c r="J52" s="49"/>
      <c r="K52" s="49"/>
      <c r="L52" s="48"/>
    </row>
    <row r="53" customFormat="false" ht="15" hidden="false" customHeight="true" outlineLevel="0" collapsed="false">
      <c r="B53" s="48"/>
      <c r="C53" s="100" t="str">
        <f aca="false">Guide!C59</f>
        <v>T4</v>
      </c>
      <c r="D53" s="99" t="n">
        <f aca="false">SUM(Start:End!W40:W40)</f>
        <v>0</v>
      </c>
      <c r="E53" s="99" t="n">
        <f aca="false">$D53/($G$8-$D$8)*30.5</f>
        <v>0</v>
      </c>
      <c r="F53" s="49" t="str">
        <f aca="false">Guide!F59</f>
        <v>Maintenance</v>
      </c>
      <c r="G53" s="49"/>
      <c r="H53" s="49"/>
      <c r="I53" s="49"/>
      <c r="J53" s="49"/>
      <c r="K53" s="49"/>
      <c r="L53" s="48"/>
    </row>
    <row r="54" customFormat="false" ht="15" hidden="false" customHeight="true" outlineLevel="0" collapsed="false">
      <c r="B54" s="48"/>
      <c r="C54" s="100" t="str">
        <f aca="false">Guide!C60</f>
        <v>T5</v>
      </c>
      <c r="D54" s="99" t="n">
        <f aca="false">SUM(Start:End!W41:W41)</f>
        <v>0</v>
      </c>
      <c r="E54" s="99" t="n">
        <f aca="false">$D54/($G$8-$D$8)*30.5</f>
        <v>0</v>
      </c>
      <c r="F54" s="49" t="str">
        <f aca="false">Guide!F60</f>
        <v>Public transport </v>
      </c>
      <c r="G54" s="49"/>
      <c r="H54" s="49"/>
      <c r="I54" s="49"/>
      <c r="J54" s="49"/>
      <c r="K54" s="49"/>
      <c r="L54" s="48"/>
    </row>
    <row r="55" customFormat="false" ht="15" hidden="false" customHeight="true" outlineLevel="0" collapsed="false">
      <c r="B55" s="48"/>
      <c r="C55" s="100" t="str">
        <f aca="false">Guide!C61</f>
        <v>T6</v>
      </c>
      <c r="D55" s="99" t="n">
        <f aca="false">SUM(Start:End!W42:W42)</f>
        <v>0</v>
      </c>
      <c r="E55" s="99" t="n">
        <f aca="false">$D55/($G$8-$D$8)*30.5</f>
        <v>0</v>
      </c>
      <c r="F55" s="49" t="str">
        <f aca="false">Guide!F61</f>
        <v>Vehicle payments</v>
      </c>
      <c r="G55" s="49"/>
      <c r="H55" s="49"/>
      <c r="I55" s="49"/>
      <c r="J55" s="49"/>
      <c r="K55" s="49"/>
      <c r="L55" s="48"/>
    </row>
    <row r="56" customFormat="false" ht="15" hidden="false" customHeight="true" outlineLevel="0" collapsed="false">
      <c r="B56" s="48"/>
      <c r="C56" s="100" t="str">
        <f aca="false">Guide!C62</f>
        <v>T7</v>
      </c>
      <c r="D56" s="99" t="n">
        <f aca="false">SUM(Start:End!W43:W43)</f>
        <v>0</v>
      </c>
      <c r="E56" s="99" t="n">
        <f aca="false">$D56/($G$8-$D$8)*30.5</f>
        <v>0</v>
      </c>
      <c r="F56" s="49" t="str">
        <f aca="false">Guide!F62</f>
        <v>other (can add own)</v>
      </c>
      <c r="G56" s="49"/>
      <c r="H56" s="49"/>
      <c r="I56" s="49"/>
      <c r="J56" s="49"/>
      <c r="K56" s="49"/>
      <c r="L56" s="48"/>
    </row>
    <row r="57" customFormat="false" ht="15" hidden="false" customHeight="true" outlineLevel="0" collapsed="false">
      <c r="B57" s="48"/>
      <c r="C57" s="100" t="str">
        <f aca="false">Guide!C63</f>
        <v>T8</v>
      </c>
      <c r="D57" s="99" t="n">
        <f aca="false">SUM(Start:End!W44:W44)</f>
        <v>0</v>
      </c>
      <c r="E57" s="99" t="n">
        <f aca="false">$D57/($G$8-$D$8)*30.5</f>
        <v>0</v>
      </c>
      <c r="F57" s="49" t="str">
        <f aca="false">Guide!F63</f>
        <v>Parking</v>
      </c>
      <c r="G57" s="49"/>
      <c r="H57" s="49"/>
      <c r="I57" s="49"/>
      <c r="J57" s="49"/>
      <c r="K57" s="49"/>
      <c r="L57" s="48"/>
    </row>
    <row r="58" customFormat="false" ht="15" hidden="false" customHeight="true" outlineLevel="0" collapsed="false">
      <c r="B58" s="48"/>
      <c r="C58" s="100" t="str">
        <f aca="false">Guide!C64</f>
        <v>T9</v>
      </c>
      <c r="D58" s="99" t="n">
        <f aca="false">SUM(Start:End!W45:W45)</f>
        <v>0</v>
      </c>
      <c r="E58" s="99" t="n">
        <f aca="false">$D58/($G$8-$D$8)*30.5</f>
        <v>0</v>
      </c>
      <c r="F58" s="49" t="str">
        <f aca="false">Guide!F64</f>
        <v>User defined</v>
      </c>
      <c r="G58" s="49"/>
      <c r="H58" s="49"/>
      <c r="I58" s="49"/>
      <c r="J58" s="49"/>
      <c r="K58" s="49"/>
      <c r="L58" s="48"/>
    </row>
    <row r="59" customFormat="false" ht="15" hidden="false" customHeight="true" outlineLevel="0" collapsed="false">
      <c r="B59" s="48"/>
      <c r="C59" s="100" t="str">
        <f aca="false">Guide!C65</f>
        <v>T10</v>
      </c>
      <c r="D59" s="99" t="n">
        <f aca="false">SUM(Start:End!W46:W46)</f>
        <v>0</v>
      </c>
      <c r="E59" s="99" t="n">
        <f aca="false">$D59/($G$8-$D$8)*30.5</f>
        <v>0</v>
      </c>
      <c r="F59" s="49" t="str">
        <f aca="false">Guide!F65</f>
        <v>User defined</v>
      </c>
      <c r="G59" s="49"/>
      <c r="H59" s="49"/>
      <c r="I59" s="49"/>
      <c r="J59" s="49"/>
      <c r="K59" s="49"/>
      <c r="L59" s="48"/>
    </row>
    <row r="60" customFormat="false" ht="15" hidden="false" customHeight="true" outlineLevel="0" collapsed="false">
      <c r="B60" s="48"/>
      <c r="C60" s="49"/>
      <c r="D60" s="49"/>
      <c r="E60" s="49"/>
      <c r="F60" s="49"/>
      <c r="G60" s="49"/>
      <c r="H60" s="49"/>
      <c r="I60" s="49"/>
      <c r="J60" s="49"/>
      <c r="K60" s="49"/>
      <c r="L60" s="48"/>
    </row>
    <row r="61" customFormat="false" ht="15" hidden="false" customHeight="true" outlineLevel="0" collapsed="false">
      <c r="B61" s="48"/>
      <c r="C61" s="86" t="s">
        <v>94</v>
      </c>
      <c r="D61" s="86" t="str">
        <f aca="false">D49</f>
        <v>Total</v>
      </c>
      <c r="E61" s="86" t="str">
        <f aca="false">E49</f>
        <v>Monthly (Av)</v>
      </c>
      <c r="F61" s="49"/>
      <c r="G61" s="49"/>
      <c r="H61" s="49"/>
      <c r="I61" s="49"/>
      <c r="J61" s="49"/>
      <c r="K61" s="49"/>
      <c r="L61" s="48"/>
    </row>
    <row r="62" customFormat="false" ht="15" hidden="false" customHeight="true" outlineLevel="0" collapsed="false">
      <c r="B62" s="48"/>
      <c r="C62" s="100" t="str">
        <f aca="false">Guide!C68</f>
        <v>D1</v>
      </c>
      <c r="D62" s="99" t="n">
        <f aca="false">SUM(Start:End!W48:W48)</f>
        <v>0</v>
      </c>
      <c r="E62" s="99" t="n">
        <f aca="false">$D62/($G$8-$D$8)*30.5</f>
        <v>0</v>
      </c>
      <c r="F62" s="49" t="str">
        <f aca="false">Guide!F68</f>
        <v>Books</v>
      </c>
      <c r="G62" s="49"/>
      <c r="H62" s="49"/>
      <c r="I62" s="49"/>
      <c r="J62" s="49"/>
      <c r="K62" s="49"/>
      <c r="L62" s="48"/>
    </row>
    <row r="63" customFormat="false" ht="15" hidden="false" customHeight="true" outlineLevel="0" collapsed="false">
      <c r="B63" s="48"/>
      <c r="C63" s="100" t="str">
        <f aca="false">Guide!C69</f>
        <v>D2</v>
      </c>
      <c r="D63" s="99" t="n">
        <f aca="false">SUM(Start:End!W49:W49)</f>
        <v>0</v>
      </c>
      <c r="E63" s="99" t="n">
        <f aca="false">$D63/($G$8-$D$8)*30.5</f>
        <v>0</v>
      </c>
      <c r="F63" s="49" t="str">
        <f aca="false">Guide!F69</f>
        <v>Fees</v>
      </c>
      <c r="G63" s="49"/>
      <c r="H63" s="49"/>
      <c r="I63" s="49"/>
      <c r="J63" s="49"/>
      <c r="K63" s="49"/>
      <c r="L63" s="48"/>
    </row>
    <row r="64" customFormat="false" ht="15" hidden="false" customHeight="true" outlineLevel="0" collapsed="false">
      <c r="B64" s="48"/>
      <c r="C64" s="100" t="str">
        <f aca="false">Guide!C70</f>
        <v>D3</v>
      </c>
      <c r="D64" s="99" t="n">
        <f aca="false">SUM(Start:End!W50:W50)</f>
        <v>0</v>
      </c>
      <c r="E64" s="99" t="n">
        <f aca="false">$D64/($G$8-$D$8)*30.5</f>
        <v>0</v>
      </c>
      <c r="F64" s="49" t="str">
        <f aca="false">Guide!F70</f>
        <v>Exams</v>
      </c>
      <c r="G64" s="49"/>
      <c r="H64" s="49"/>
      <c r="I64" s="49"/>
      <c r="J64" s="49"/>
      <c r="K64" s="49"/>
      <c r="L64" s="48"/>
    </row>
    <row r="65" customFormat="false" ht="15" hidden="false" customHeight="true" outlineLevel="0" collapsed="false">
      <c r="B65" s="48"/>
      <c r="C65" s="100" t="str">
        <f aca="false">Guide!C71</f>
        <v>D4</v>
      </c>
      <c r="D65" s="99" t="n">
        <f aca="false">SUM(Start:End!W51:W51)</f>
        <v>16</v>
      </c>
      <c r="E65" s="99" t="n">
        <f aca="false">$D65/($G$8-$D$8)*30.5</f>
        <v>24.4</v>
      </c>
      <c r="F65" s="49" t="str">
        <f aca="false">Guide!F71</f>
        <v>Materials</v>
      </c>
      <c r="G65" s="49"/>
      <c r="H65" s="49"/>
      <c r="I65" s="49"/>
      <c r="J65" s="49"/>
      <c r="K65" s="49"/>
      <c r="L65" s="48"/>
    </row>
    <row r="66" customFormat="false" ht="15" hidden="false" customHeight="true" outlineLevel="0" collapsed="false">
      <c r="B66" s="48"/>
      <c r="C66" s="100" t="str">
        <f aca="false">Guide!C72</f>
        <v>D5</v>
      </c>
      <c r="D66" s="99" t="n">
        <f aca="false">SUM(Start:End!W52:W52)</f>
        <v>0</v>
      </c>
      <c r="E66" s="99" t="n">
        <f aca="false">$D66/($G$8-$D$8)*30.5</f>
        <v>0</v>
      </c>
      <c r="F66" s="49" t="str">
        <f aca="false">Guide!F72</f>
        <v>other (can add own)</v>
      </c>
      <c r="G66" s="49"/>
      <c r="H66" s="49"/>
      <c r="I66" s="49"/>
      <c r="J66" s="49"/>
      <c r="K66" s="49"/>
      <c r="L66" s="48"/>
    </row>
    <row r="67" customFormat="false" ht="15" hidden="false" customHeight="true" outlineLevel="0" collapsed="false">
      <c r="B67" s="48"/>
      <c r="C67" s="100" t="str">
        <f aca="false">Guide!C73</f>
        <v>D6</v>
      </c>
      <c r="D67" s="99" t="n">
        <f aca="false">SUM(Start:End!W53:W53)</f>
        <v>0</v>
      </c>
      <c r="E67" s="99" t="n">
        <f aca="false">$D67/($G$8-$D$8)*30.5</f>
        <v>0</v>
      </c>
      <c r="F67" s="49" t="str">
        <f aca="false">Guide!F73</f>
        <v>User defined</v>
      </c>
      <c r="G67" s="49"/>
      <c r="H67" s="49"/>
      <c r="I67" s="49"/>
      <c r="J67" s="49"/>
      <c r="K67" s="49"/>
      <c r="L67" s="48"/>
    </row>
    <row r="68" customFormat="false" ht="15" hidden="false" customHeight="true" outlineLevel="0" collapsed="false">
      <c r="B68" s="48"/>
      <c r="C68" s="100" t="str">
        <f aca="false">Guide!C74</f>
        <v>D7</v>
      </c>
      <c r="D68" s="99" t="n">
        <f aca="false">SUM(Start:End!W54:W54)</f>
        <v>0</v>
      </c>
      <c r="E68" s="99" t="n">
        <f aca="false">$D68/($G$8-$D$8)*30.5</f>
        <v>0</v>
      </c>
      <c r="F68" s="49" t="str">
        <f aca="false">Guide!F74</f>
        <v>User defined</v>
      </c>
      <c r="G68" s="49"/>
      <c r="H68" s="49"/>
      <c r="I68" s="49"/>
      <c r="J68" s="49"/>
      <c r="K68" s="49"/>
      <c r="L68" s="48"/>
    </row>
    <row r="69" customFormat="false" ht="15" hidden="false" customHeight="true" outlineLevel="0" collapsed="false">
      <c r="B69" s="48"/>
      <c r="C69" s="100" t="str">
        <f aca="false">Guide!C75</f>
        <v>D8</v>
      </c>
      <c r="D69" s="99" t="n">
        <f aca="false">SUM(Start:End!W55:W55)</f>
        <v>0</v>
      </c>
      <c r="E69" s="99" t="n">
        <f aca="false">$D69/($G$8-$D$8)*30.5</f>
        <v>0</v>
      </c>
      <c r="F69" s="49" t="str">
        <f aca="false">Guide!F75</f>
        <v>User defined</v>
      </c>
      <c r="G69" s="49"/>
      <c r="H69" s="49"/>
      <c r="I69" s="49"/>
      <c r="J69" s="49"/>
      <c r="K69" s="49"/>
      <c r="L69" s="48"/>
    </row>
    <row r="70" customFormat="false" ht="15" hidden="false" customHeight="true" outlineLevel="0" collapsed="false">
      <c r="B70" s="48"/>
      <c r="C70" s="49"/>
      <c r="D70" s="49"/>
      <c r="E70" s="49"/>
      <c r="F70" s="49"/>
      <c r="G70" s="49"/>
      <c r="H70" s="49"/>
      <c r="I70" s="49"/>
      <c r="J70" s="49"/>
      <c r="K70" s="49"/>
      <c r="L70" s="48"/>
    </row>
    <row r="71" customFormat="false" ht="15" hidden="false" customHeight="true" outlineLevel="0" collapsed="false">
      <c r="B71" s="48"/>
      <c r="C71" s="87" t="s">
        <v>110</v>
      </c>
      <c r="D71" s="87" t="str">
        <f aca="false">D61</f>
        <v>Total</v>
      </c>
      <c r="E71" s="87" t="str">
        <f aca="false">E61</f>
        <v>Monthly (Av)</v>
      </c>
      <c r="F71" s="49"/>
      <c r="G71" s="49"/>
      <c r="H71" s="49"/>
      <c r="I71" s="49"/>
      <c r="J71" s="49"/>
      <c r="K71" s="49"/>
      <c r="L71" s="48"/>
    </row>
    <row r="72" customFormat="false" ht="15" hidden="false" customHeight="true" outlineLevel="0" collapsed="false">
      <c r="B72" s="48"/>
      <c r="C72" s="100" t="str">
        <f aca="false">Guide!C78</f>
        <v>E1</v>
      </c>
      <c r="D72" s="99" t="n">
        <f aca="false">SUM(Start:End!W57:W57)</f>
        <v>0</v>
      </c>
      <c r="E72" s="99" t="n">
        <f aca="false">$D72/($G$8-$D$8)*30.5</f>
        <v>0</v>
      </c>
      <c r="F72" s="49" t="str">
        <f aca="false">Guide!F78</f>
        <v>Movies</v>
      </c>
      <c r="G72" s="49"/>
      <c r="H72" s="49"/>
      <c r="I72" s="49"/>
      <c r="J72" s="49"/>
      <c r="K72" s="49"/>
      <c r="L72" s="48"/>
    </row>
    <row r="73" customFormat="false" ht="15" hidden="false" customHeight="true" outlineLevel="0" collapsed="false">
      <c r="B73" s="48"/>
      <c r="C73" s="100" t="str">
        <f aca="false">Guide!C79</f>
        <v>E2</v>
      </c>
      <c r="D73" s="99" t="n">
        <f aca="false">SUM(Start:End!W58:W58)</f>
        <v>0</v>
      </c>
      <c r="E73" s="99" t="n">
        <f aca="false">$D73/($G$8-$D$8)*30.5</f>
        <v>0</v>
      </c>
      <c r="F73" s="49" t="str">
        <f aca="false">Guide!F79</f>
        <v>Computer</v>
      </c>
      <c r="G73" s="49"/>
      <c r="H73" s="49"/>
      <c r="I73" s="49"/>
      <c r="J73" s="49"/>
      <c r="K73" s="49"/>
      <c r="L73" s="48"/>
    </row>
    <row r="74" customFormat="false" ht="15" hidden="false" customHeight="true" outlineLevel="0" collapsed="false">
      <c r="B74" s="48"/>
      <c r="C74" s="100" t="str">
        <f aca="false">Guide!C80</f>
        <v>E3</v>
      </c>
      <c r="D74" s="99" t="n">
        <f aca="false">SUM(Start:End!W59:W59)</f>
        <v>0</v>
      </c>
      <c r="E74" s="99" t="n">
        <f aca="false">$D74/($G$8-$D$8)*30.5</f>
        <v>0</v>
      </c>
      <c r="F74" s="49" t="str">
        <f aca="false">Guide!F80</f>
        <v>Books and Magazines</v>
      </c>
      <c r="G74" s="49"/>
      <c r="H74" s="49"/>
      <c r="I74" s="49"/>
      <c r="J74" s="49"/>
      <c r="K74" s="49"/>
      <c r="L74" s="48"/>
    </row>
    <row r="75" customFormat="false" ht="15" hidden="false" customHeight="true" outlineLevel="0" collapsed="false">
      <c r="B75" s="48"/>
      <c r="C75" s="100" t="str">
        <f aca="false">Guide!C81</f>
        <v>E4</v>
      </c>
      <c r="D75" s="99" t="n">
        <f aca="false">SUM(Start:End!W60:W60)</f>
        <v>0</v>
      </c>
      <c r="E75" s="99" t="n">
        <f aca="false">$D75/($G$8-$D$8)*30.5</f>
        <v>0</v>
      </c>
      <c r="F75" s="49" t="str">
        <f aca="false">Guide!F81</f>
        <v>Hobbies</v>
      </c>
      <c r="G75" s="49"/>
      <c r="H75" s="49"/>
      <c r="I75" s="49"/>
      <c r="J75" s="49"/>
      <c r="K75" s="49"/>
      <c r="L75" s="48"/>
    </row>
    <row r="76" customFormat="false" ht="15" hidden="false" customHeight="true" outlineLevel="0" collapsed="false">
      <c r="B76" s="48"/>
      <c r="C76" s="100" t="str">
        <f aca="false">Guide!C82</f>
        <v>E5</v>
      </c>
      <c r="D76" s="99" t="n">
        <f aca="false">SUM(Start:End!W61:W61)</f>
        <v>0</v>
      </c>
      <c r="E76" s="99" t="n">
        <f aca="false">$D76/($G$8-$D$8)*30.5</f>
        <v>0</v>
      </c>
      <c r="F76" s="49" t="str">
        <f aca="false">Guide!F82</f>
        <v>Holidays</v>
      </c>
      <c r="G76" s="49"/>
      <c r="H76" s="49"/>
      <c r="I76" s="49"/>
      <c r="J76" s="49"/>
      <c r="K76" s="49"/>
      <c r="L76" s="48"/>
    </row>
    <row r="77" customFormat="false" ht="15" hidden="false" customHeight="true" outlineLevel="0" collapsed="false">
      <c r="B77" s="48"/>
      <c r="C77" s="100" t="str">
        <f aca="false">Guide!C83</f>
        <v>E6</v>
      </c>
      <c r="D77" s="99" t="n">
        <f aca="false">SUM(Start:End!W62:W62)</f>
        <v>0</v>
      </c>
      <c r="E77" s="99" t="n">
        <f aca="false">$D77/($G$8-$D$8)*30.5</f>
        <v>0</v>
      </c>
      <c r="F77" s="49" t="str">
        <f aca="false">Guide!F83</f>
        <v>other (can add own)</v>
      </c>
      <c r="G77" s="49"/>
      <c r="H77" s="49"/>
      <c r="I77" s="49"/>
      <c r="J77" s="49"/>
      <c r="K77" s="49"/>
      <c r="L77" s="48"/>
    </row>
    <row r="78" customFormat="false" ht="15" hidden="false" customHeight="true" outlineLevel="0" collapsed="false">
      <c r="B78" s="48"/>
      <c r="C78" s="100" t="str">
        <f aca="false">Guide!C84</f>
        <v>E7</v>
      </c>
      <c r="D78" s="99" t="n">
        <f aca="false">SUM(Start:End!W63:W63)</f>
        <v>72.5</v>
      </c>
      <c r="E78" s="99" t="n">
        <f aca="false">$D78/($G$8-$D$8)*30.5</f>
        <v>110.5625</v>
      </c>
      <c r="F78" s="49" t="str">
        <f aca="false">Guide!F84</f>
        <v>Going Out</v>
      </c>
      <c r="G78" s="49"/>
      <c r="H78" s="49"/>
      <c r="I78" s="49"/>
      <c r="J78" s="49"/>
      <c r="K78" s="49"/>
      <c r="L78" s="48"/>
    </row>
    <row r="79" customFormat="false" ht="15" hidden="false" customHeight="true" outlineLevel="0" collapsed="false">
      <c r="B79" s="48"/>
      <c r="C79" s="100" t="str">
        <f aca="false">Guide!C85</f>
        <v>E8</v>
      </c>
      <c r="D79" s="99" t="n">
        <f aca="false">SUM(Start:End!W64:W64)</f>
        <v>0</v>
      </c>
      <c r="E79" s="99" t="n">
        <f aca="false">$D79/($G$8-$D$8)*30.5</f>
        <v>0</v>
      </c>
      <c r="F79" s="49" t="str">
        <f aca="false">Guide!F85</f>
        <v>User defined</v>
      </c>
      <c r="G79" s="49"/>
      <c r="H79" s="49"/>
      <c r="I79" s="49"/>
      <c r="J79" s="49"/>
      <c r="K79" s="49"/>
      <c r="L79" s="48"/>
    </row>
    <row r="80" customFormat="false" ht="15" hidden="false" customHeight="true" outlineLevel="0" collapsed="false">
      <c r="B80" s="48"/>
      <c r="C80" s="100" t="str">
        <f aca="false">Guide!C86</f>
        <v>E9</v>
      </c>
      <c r="D80" s="99" t="n">
        <f aca="false">SUM(Start:End!W65:W65)</f>
        <v>0</v>
      </c>
      <c r="E80" s="99" t="n">
        <f aca="false">$D80/($G$8-$D$8)*30.5</f>
        <v>0</v>
      </c>
      <c r="F80" s="49" t="str">
        <f aca="false">Guide!F86</f>
        <v>User defined</v>
      </c>
      <c r="G80" s="49"/>
      <c r="H80" s="49"/>
      <c r="I80" s="49"/>
      <c r="J80" s="49"/>
      <c r="K80" s="49"/>
      <c r="L80" s="48"/>
    </row>
    <row r="81" customFormat="false" ht="15" hidden="false" customHeight="true" outlineLevel="0" collapsed="false">
      <c r="B81" s="48"/>
      <c r="C81" s="100"/>
      <c r="D81" s="49"/>
      <c r="E81" s="49"/>
      <c r="F81" s="49"/>
      <c r="G81" s="49"/>
      <c r="H81" s="49"/>
      <c r="I81" s="49"/>
      <c r="J81" s="49"/>
      <c r="K81" s="49"/>
      <c r="L81" s="48"/>
    </row>
    <row r="82" customFormat="false" ht="15" hidden="false" customHeight="true" outlineLevel="0" collapsed="false">
      <c r="B82" s="48"/>
      <c r="C82" s="71" t="s">
        <v>131</v>
      </c>
      <c r="D82" s="71" t="str">
        <f aca="false">D71</f>
        <v>Total</v>
      </c>
      <c r="E82" s="71" t="str">
        <f aca="false">E71</f>
        <v>Monthly (Av)</v>
      </c>
      <c r="F82" s="49"/>
      <c r="G82" s="49"/>
      <c r="H82" s="49"/>
      <c r="I82" s="49"/>
      <c r="J82" s="49"/>
      <c r="K82" s="49"/>
      <c r="L82" s="48"/>
    </row>
    <row r="83" customFormat="false" ht="15" hidden="false" customHeight="true" outlineLevel="0" collapsed="false">
      <c r="B83" s="48"/>
      <c r="C83" s="100" t="str">
        <f aca="false">Guide!C89</f>
        <v>O1</v>
      </c>
      <c r="D83" s="99" t="n">
        <f aca="false">SUM(Start:End!W67:W67)</f>
        <v>0</v>
      </c>
      <c r="E83" s="99" t="n">
        <f aca="false">$D83/($G$8-$D$8)*30.5</f>
        <v>0</v>
      </c>
      <c r="F83" s="49" t="str">
        <f aca="false">Guide!F89</f>
        <v>Income Protection</v>
      </c>
      <c r="G83" s="49"/>
      <c r="H83" s="49"/>
      <c r="I83" s="49"/>
      <c r="J83" s="49"/>
      <c r="K83" s="49"/>
      <c r="L83" s="48"/>
    </row>
    <row r="84" customFormat="false" ht="15" hidden="false" customHeight="true" outlineLevel="0" collapsed="false">
      <c r="B84" s="48"/>
      <c r="C84" s="100" t="str">
        <f aca="false">Guide!C90</f>
        <v>O2</v>
      </c>
      <c r="D84" s="99" t="n">
        <f aca="false">SUM(Start:End!W68:W68)</f>
        <v>0</v>
      </c>
      <c r="E84" s="99" t="n">
        <f aca="false">$D84/($G$8-$D$8)*30.5</f>
        <v>0</v>
      </c>
      <c r="F84" s="49" t="str">
        <f aca="false">Guide!F90</f>
        <v>Life insurance</v>
      </c>
      <c r="G84" s="49"/>
      <c r="H84" s="49"/>
      <c r="I84" s="49"/>
      <c r="J84" s="49"/>
      <c r="K84" s="49"/>
      <c r="L84" s="48"/>
    </row>
    <row r="85" customFormat="false" ht="15" hidden="false" customHeight="true" outlineLevel="0" collapsed="false">
      <c r="B85" s="48"/>
      <c r="C85" s="100" t="str">
        <f aca="false">Guide!C91</f>
        <v>O3</v>
      </c>
      <c r="D85" s="99" t="n">
        <f aca="false">SUM(Start:End!W69:W69)</f>
        <v>0</v>
      </c>
      <c r="E85" s="99" t="n">
        <f aca="false">$D85/($G$8-$D$8)*30.5</f>
        <v>0</v>
      </c>
      <c r="F85" s="49" t="str">
        <f aca="false">Guide!F91</f>
        <v>Gifts </v>
      </c>
      <c r="G85" s="49"/>
      <c r="H85" s="49"/>
      <c r="I85" s="49"/>
      <c r="J85" s="49"/>
      <c r="K85" s="49"/>
      <c r="L85" s="48"/>
    </row>
    <row r="86" customFormat="false" ht="15" hidden="false" customHeight="true" outlineLevel="0" collapsed="false">
      <c r="B86" s="48"/>
      <c r="C86" s="100" t="str">
        <f aca="false">Guide!C92</f>
        <v>O4</v>
      </c>
      <c r="D86" s="99" t="n">
        <f aca="false">SUM(Start:End!W70:W70)</f>
        <v>0</v>
      </c>
      <c r="E86" s="99" t="n">
        <f aca="false">$D86/($G$8-$D$8)*30.5</f>
        <v>0</v>
      </c>
      <c r="F86" s="49" t="str">
        <f aca="false">Guide!F92</f>
        <v>Pet</v>
      </c>
      <c r="G86" s="49"/>
      <c r="H86" s="49"/>
      <c r="I86" s="49"/>
      <c r="J86" s="49"/>
      <c r="K86" s="49"/>
      <c r="L86" s="48"/>
    </row>
    <row r="87" customFormat="false" ht="15" hidden="false" customHeight="true" outlineLevel="0" collapsed="false">
      <c r="B87" s="48"/>
      <c r="C87" s="100" t="str">
        <f aca="false">Guide!C93</f>
        <v>O5</v>
      </c>
      <c r="D87" s="99" t="n">
        <f aca="false">SUM(Start:End!W71:W71)</f>
        <v>0</v>
      </c>
      <c r="E87" s="99" t="n">
        <f aca="false">$D87/($G$8-$D$8)*30.5</f>
        <v>0</v>
      </c>
      <c r="F87" s="49" t="str">
        <f aca="false">Guide!F93</f>
        <v>Investments</v>
      </c>
      <c r="G87" s="49"/>
      <c r="H87" s="49"/>
      <c r="I87" s="49"/>
      <c r="J87" s="49"/>
      <c r="K87" s="49"/>
      <c r="L87" s="48"/>
    </row>
    <row r="88" customFormat="false" ht="15" hidden="false" customHeight="true" outlineLevel="0" collapsed="false">
      <c r="B88" s="48"/>
      <c r="C88" s="100" t="str">
        <f aca="false">Guide!C94</f>
        <v>O6</v>
      </c>
      <c r="D88" s="99" t="n">
        <f aca="false">SUM(Start:End!W72:W72)</f>
        <v>0</v>
      </c>
      <c r="E88" s="99" t="n">
        <f aca="false">$D88/($G$8-$D$8)*30.5</f>
        <v>0</v>
      </c>
      <c r="F88" s="49" t="str">
        <f aca="false">Guide!F94</f>
        <v>Loans, debts, taxes</v>
      </c>
      <c r="G88" s="49"/>
      <c r="H88" s="49"/>
      <c r="I88" s="49"/>
      <c r="J88" s="49"/>
      <c r="K88" s="49"/>
      <c r="L88" s="48"/>
    </row>
    <row r="89" customFormat="false" ht="15" hidden="false" customHeight="true" outlineLevel="0" collapsed="false">
      <c r="B89" s="48"/>
      <c r="C89" s="100" t="str">
        <f aca="false">Guide!C95</f>
        <v>O7</v>
      </c>
      <c r="D89" s="99" t="n">
        <f aca="false">SUM(Start:End!W73:W73)</f>
        <v>0</v>
      </c>
      <c r="E89" s="99" t="n">
        <f aca="false">$D89/($G$8-$D$8)*30.5</f>
        <v>0</v>
      </c>
      <c r="F89" s="49" t="str">
        <f aca="false">Guide!F95</f>
        <v>Other (can add own)</v>
      </c>
      <c r="G89" s="49"/>
      <c r="H89" s="49"/>
      <c r="I89" s="49"/>
      <c r="J89" s="49"/>
      <c r="K89" s="49"/>
      <c r="L89" s="48"/>
    </row>
    <row r="90" customFormat="false" ht="15" hidden="false" customHeight="true" outlineLevel="0" collapsed="false">
      <c r="B90" s="48"/>
      <c r="C90" s="100" t="str">
        <f aca="false">Guide!C96</f>
        <v>O8</v>
      </c>
      <c r="D90" s="99" t="n">
        <f aca="false">SUM(Start:End!W74:W74)</f>
        <v>0</v>
      </c>
      <c r="E90" s="99" t="n">
        <f aca="false">$D90/($G$8-$D$8)*30.5</f>
        <v>0</v>
      </c>
      <c r="F90" s="49" t="str">
        <f aca="false">Guide!F96</f>
        <v>Professional Anuities</v>
      </c>
      <c r="G90" s="49"/>
      <c r="H90" s="49"/>
      <c r="I90" s="49"/>
      <c r="J90" s="49"/>
      <c r="K90" s="49"/>
      <c r="L90" s="48"/>
    </row>
    <row r="91" customFormat="false" ht="15" hidden="false" customHeight="true" outlineLevel="0" collapsed="false">
      <c r="B91" s="48"/>
      <c r="C91" s="100" t="str">
        <f aca="false">Guide!C97</f>
        <v>O9</v>
      </c>
      <c r="D91" s="99" t="n">
        <f aca="false">SUM(Start:End!W75:W75)</f>
        <v>0</v>
      </c>
      <c r="E91" s="99" t="n">
        <f aca="false">$D91/($G$8-$D$8)*30.5</f>
        <v>0</v>
      </c>
      <c r="F91" s="49" t="str">
        <f aca="false">Guide!F97</f>
        <v>User defined</v>
      </c>
      <c r="G91" s="49"/>
      <c r="H91" s="49"/>
      <c r="I91" s="49"/>
      <c r="J91" s="49"/>
      <c r="K91" s="49"/>
      <c r="L91" s="48"/>
    </row>
    <row r="92" customFormat="false" ht="15" hidden="false" customHeight="true" outlineLevel="0" collapsed="false">
      <c r="B92" s="48"/>
      <c r="C92" s="100" t="str">
        <f aca="false">Guide!C98</f>
        <v>O10</v>
      </c>
      <c r="D92" s="99" t="n">
        <f aca="false">SUM(Start:End!W76:W76)</f>
        <v>0</v>
      </c>
      <c r="E92" s="99" t="n">
        <f aca="false">$D92/($G$8-$D$8)*30.5</f>
        <v>0</v>
      </c>
      <c r="F92" s="49" t="str">
        <f aca="false">Guide!F98</f>
        <v>User defined</v>
      </c>
      <c r="G92" s="49"/>
      <c r="H92" s="49"/>
      <c r="I92" s="49"/>
      <c r="J92" s="49"/>
      <c r="K92" s="49"/>
      <c r="L92" s="48"/>
    </row>
    <row r="1048576" customFormat="false" ht="15" hidden="false" customHeight="false" outlineLevel="0" collapsed="false"/>
  </sheetData>
  <mergeCells count="7">
    <mergeCell ref="C3:K3"/>
    <mergeCell ref="C4:K4"/>
    <mergeCell ref="G5:K5"/>
    <mergeCell ref="E6:I6"/>
    <mergeCell ref="D8:E8"/>
    <mergeCell ref="G8:H8"/>
    <mergeCell ref="C10:K10"/>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tabColor rgb="FF00B050"/>
    <pageSetUpPr fitToPage="false"/>
  </sheetPr>
  <dimension ref="B1:L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 zeroHeight="false" outlineLevelRow="0" outlineLevelCol="0"/>
  <cols>
    <col collapsed="false" customWidth="true" hidden="false" outlineLevel="0" max="2" min="1" style="102" width="2.85"/>
    <col collapsed="false" customWidth="true" hidden="false" outlineLevel="0" max="3" min="3" style="102" width="14.28"/>
    <col collapsed="false" customWidth="true" hidden="false" outlineLevel="0" max="4" min="4" style="102" width="11.86"/>
    <col collapsed="false" customWidth="true" hidden="false" outlineLevel="0" max="5" min="5" style="102" width="12.42"/>
    <col collapsed="false" customWidth="true" hidden="false" outlineLevel="0" max="11" min="6" style="102" width="11.86"/>
    <col collapsed="false" customWidth="true" hidden="false" outlineLevel="0" max="12" min="12" style="102" width="2.85"/>
    <col collapsed="false" customWidth="true" hidden="false" outlineLevel="0" max="1025" min="13" style="102" width="9.14"/>
  </cols>
  <sheetData>
    <row r="1" s="47" customFormat="true" ht="15" hidden="false" customHeight="true" outlineLevel="0" collapsed="false"/>
    <row r="2" s="47" customFormat="true" ht="15" hidden="false" customHeight="true" outlineLevel="0" collapsed="false">
      <c r="B2" s="48"/>
      <c r="C2" s="48"/>
      <c r="D2" s="48"/>
      <c r="E2" s="48"/>
      <c r="F2" s="48"/>
      <c r="G2" s="48"/>
      <c r="H2" s="48"/>
      <c r="I2" s="48"/>
      <c r="J2" s="48"/>
      <c r="K2" s="48"/>
      <c r="L2" s="48"/>
    </row>
    <row r="3" s="47" customFormat="true" ht="42" hidden="false" customHeight="true" outlineLevel="0" collapsed="false">
      <c r="B3" s="48"/>
      <c r="C3" s="3" t="s">
        <v>189</v>
      </c>
      <c r="D3" s="3"/>
      <c r="E3" s="3"/>
      <c r="F3" s="3"/>
      <c r="G3" s="3"/>
      <c r="H3" s="3"/>
      <c r="I3" s="3"/>
      <c r="J3" s="3"/>
      <c r="K3" s="3"/>
      <c r="L3" s="48"/>
    </row>
    <row r="4" s="50" customFormat="true" ht="26.25" hidden="false" customHeight="true" outlineLevel="0" collapsed="false">
      <c r="B4" s="51"/>
      <c r="C4" s="4" t="str">
        <f aca="false">Guide!C4</f>
        <v>version 20080901</v>
      </c>
      <c r="D4" s="4"/>
      <c r="E4" s="4"/>
      <c r="F4" s="4"/>
      <c r="G4" s="4"/>
      <c r="H4" s="4"/>
      <c r="I4" s="4"/>
      <c r="J4" s="4"/>
      <c r="K4" s="4"/>
      <c r="L4" s="103"/>
    </row>
    <row r="5" s="50" customFormat="true" ht="15" hidden="false" customHeight="true" outlineLevel="0" collapsed="false">
      <c r="B5" s="51"/>
      <c r="C5" s="52"/>
      <c r="D5" s="52"/>
      <c r="E5" s="52"/>
      <c r="F5" s="52"/>
      <c r="G5" s="52"/>
      <c r="H5" s="53" t="s">
        <v>177</v>
      </c>
      <c r="I5" s="53"/>
      <c r="J5" s="53"/>
      <c r="K5" s="53"/>
      <c r="L5" s="104"/>
    </row>
    <row r="6" s="47" customFormat="true" ht="15" hidden="false" customHeight="true" outlineLevel="0" collapsed="false">
      <c r="B6" s="48"/>
      <c r="C6" s="48"/>
      <c r="D6" s="48"/>
      <c r="E6" s="94"/>
      <c r="F6" s="94"/>
      <c r="G6" s="94"/>
      <c r="H6" s="94"/>
      <c r="I6" s="94"/>
      <c r="J6" s="48"/>
      <c r="K6" s="48"/>
      <c r="L6" s="48"/>
    </row>
    <row r="7" s="54" customFormat="true" ht="15" hidden="false" customHeight="true" outlineLevel="0" collapsed="false">
      <c r="B7" s="55"/>
      <c r="C7" s="55" t="s">
        <v>7</v>
      </c>
      <c r="D7" s="56" t="str">
        <f aca="false">Guide!D12</f>
        <v>Costas</v>
      </c>
      <c r="E7" s="55"/>
      <c r="F7" s="55"/>
      <c r="G7" s="55"/>
      <c r="H7" s="55"/>
      <c r="I7" s="55"/>
      <c r="J7" s="55" t="str">
        <f aca="false">Summary!D13</f>
        <v>Total</v>
      </c>
      <c r="K7" s="55" t="n">
        <f aca="false">SUM(D14:D22)</f>
        <v>400</v>
      </c>
      <c r="L7" s="55"/>
    </row>
    <row r="8" s="47" customFormat="true" ht="15" hidden="false" customHeight="true" outlineLevel="0" collapsed="false">
      <c r="B8" s="48"/>
      <c r="C8" s="55" t="s">
        <v>178</v>
      </c>
      <c r="D8" s="58" t="str">
        <f aca="false">TEXT(MIN(Start:End!L2:L2),"d mmmm yyyy")</f>
        <v>29 March 2010</v>
      </c>
      <c r="E8" s="58"/>
      <c r="F8" s="59" t="s">
        <v>179</v>
      </c>
      <c r="G8" s="58" t="str">
        <f aca="false">TEXT(MAX(Start:End!L2:L2)+6,"d mmmm yyyy")</f>
        <v>18 April 2010</v>
      </c>
      <c r="H8" s="58"/>
      <c r="I8" s="48"/>
      <c r="J8" s="48" t="str">
        <f aca="false">Summary!E13</f>
        <v>Monthly (Av)</v>
      </c>
      <c r="K8" s="73" t="n">
        <f aca="false">K7/(G8-D8)*30.5</f>
        <v>610</v>
      </c>
      <c r="L8" s="48"/>
    </row>
    <row r="9" s="47" customFormat="true" ht="15" hidden="false" customHeight="true" outlineLevel="0" collapsed="false">
      <c r="B9" s="48"/>
      <c r="C9" s="48"/>
      <c r="D9" s="48"/>
      <c r="E9" s="48"/>
      <c r="F9" s="48"/>
      <c r="G9" s="48"/>
      <c r="H9" s="48"/>
      <c r="I9" s="48"/>
      <c r="J9" s="48"/>
      <c r="K9" s="48"/>
      <c r="L9" s="48"/>
    </row>
    <row r="10" s="60" customFormat="true" ht="15" hidden="false" customHeight="true" outlineLevel="0" collapsed="false">
      <c r="B10" s="61"/>
      <c r="C10" s="105" t="s">
        <v>190</v>
      </c>
      <c r="D10" s="105"/>
      <c r="E10" s="105"/>
      <c r="F10" s="105"/>
      <c r="G10" s="105"/>
      <c r="H10" s="105"/>
      <c r="I10" s="105"/>
      <c r="J10" s="105"/>
      <c r="K10" s="105"/>
      <c r="L10" s="61"/>
    </row>
    <row r="11" s="60" customFormat="true" ht="15" hidden="false" customHeight="true" outlineLevel="0" collapsed="false">
      <c r="B11" s="61"/>
      <c r="C11" s="96"/>
      <c r="D11" s="70"/>
      <c r="E11" s="70"/>
      <c r="F11" s="70"/>
      <c r="G11" s="70"/>
      <c r="H11" s="70"/>
      <c r="I11" s="70"/>
      <c r="J11" s="70"/>
      <c r="K11" s="70"/>
      <c r="L11" s="61"/>
    </row>
    <row r="12" s="47" customFormat="true" ht="15" hidden="false" customHeight="true" outlineLevel="0" collapsed="false">
      <c r="B12" s="48"/>
      <c r="C12" s="49"/>
      <c r="D12" s="49"/>
      <c r="E12" s="49"/>
      <c r="F12" s="97" t="s">
        <v>182</v>
      </c>
      <c r="G12" s="49"/>
      <c r="H12" s="49"/>
      <c r="I12" s="49"/>
      <c r="J12" s="49"/>
      <c r="K12" s="49"/>
      <c r="L12" s="48"/>
    </row>
    <row r="13" s="47" customFormat="true" ht="15" hidden="false" customHeight="true" outlineLevel="0" collapsed="false">
      <c r="B13" s="48"/>
      <c r="C13" s="71" t="s">
        <v>181</v>
      </c>
      <c r="D13" s="71" t="str">
        <f aca="false">Expenses!D13</f>
        <v>Total</v>
      </c>
      <c r="E13" s="71" t="str">
        <f aca="false">Expenses!E13</f>
        <v>Monthly (Av)</v>
      </c>
      <c r="F13" s="49"/>
      <c r="G13" s="49"/>
      <c r="H13" s="49"/>
      <c r="I13" s="49"/>
      <c r="J13" s="49"/>
      <c r="K13" s="49"/>
      <c r="L13" s="48"/>
    </row>
    <row r="14" s="47" customFormat="true" ht="15" hidden="false" customHeight="true" outlineLevel="0" collapsed="false">
      <c r="B14" s="48"/>
      <c r="C14" s="49" t="str">
        <f aca="false">Guide!C103</f>
        <v>I1</v>
      </c>
      <c r="D14" s="106" t="n">
        <f aca="false">SUM(Start:End!AC4:AC4)</f>
        <v>0</v>
      </c>
      <c r="E14" s="99" t="n">
        <f aca="false">$D14/($G$8-$D$8)*30.5</f>
        <v>0</v>
      </c>
      <c r="F14" s="49" t="str">
        <f aca="false">Guide!F103</f>
        <v>Salary </v>
      </c>
      <c r="G14" s="49"/>
      <c r="H14" s="49"/>
      <c r="I14" s="49"/>
      <c r="J14" s="49"/>
      <c r="K14" s="49"/>
      <c r="L14" s="48"/>
    </row>
    <row r="15" s="47" customFormat="true" ht="15" hidden="false" customHeight="true" outlineLevel="0" collapsed="false">
      <c r="B15" s="48"/>
      <c r="C15" s="49" t="str">
        <f aca="false">Guide!C104</f>
        <v>I2</v>
      </c>
      <c r="D15" s="106" t="n">
        <f aca="false">SUM(Start:End!AC5:AC5)</f>
        <v>200</v>
      </c>
      <c r="E15" s="99" t="n">
        <f aca="false">$D15/($G$8-$D$8)*30.5</f>
        <v>305</v>
      </c>
      <c r="F15" s="49" t="str">
        <f aca="false">Guide!F104</f>
        <v>Gifts</v>
      </c>
      <c r="G15" s="49"/>
      <c r="H15" s="49"/>
      <c r="I15" s="49"/>
      <c r="J15" s="49"/>
      <c r="K15" s="49"/>
      <c r="L15" s="48"/>
    </row>
    <row r="16" s="47" customFormat="true" ht="15" hidden="false" customHeight="true" outlineLevel="0" collapsed="false">
      <c r="B16" s="48"/>
      <c r="C16" s="49" t="str">
        <f aca="false">Guide!C105</f>
        <v>I3</v>
      </c>
      <c r="D16" s="106" t="n">
        <f aca="false">SUM(Start:End!AC6:AC6)</f>
        <v>0</v>
      </c>
      <c r="E16" s="99" t="n">
        <f aca="false">$D16/($G$8-$D$8)*30.5</f>
        <v>0</v>
      </c>
      <c r="F16" s="49" t="str">
        <f aca="false">Guide!F105</f>
        <v>Investments **</v>
      </c>
      <c r="G16" s="49"/>
      <c r="H16" s="49"/>
      <c r="I16" s="49"/>
      <c r="J16" s="49"/>
      <c r="K16" s="49"/>
      <c r="L16" s="48"/>
    </row>
    <row r="17" s="47" customFormat="true" ht="15" hidden="false" customHeight="true" outlineLevel="0" collapsed="false">
      <c r="B17" s="48"/>
      <c r="C17" s="49" t="str">
        <f aca="false">Guide!C106</f>
        <v>I4</v>
      </c>
      <c r="D17" s="106" t="n">
        <f aca="false">SUM(Start:End!AC7:AC7)</f>
        <v>0</v>
      </c>
      <c r="E17" s="99" t="n">
        <f aca="false">$D17/($G$8-$D$8)*30.5</f>
        <v>0</v>
      </c>
      <c r="F17" s="49" t="str">
        <f aca="false">Guide!F106</f>
        <v>Benefits</v>
      </c>
      <c r="G17" s="49"/>
      <c r="H17" s="49"/>
      <c r="I17" s="49"/>
      <c r="J17" s="49"/>
      <c r="K17" s="49"/>
      <c r="L17" s="48"/>
    </row>
    <row r="18" s="47" customFormat="true" ht="15" hidden="false" customHeight="true" outlineLevel="0" collapsed="false">
      <c r="B18" s="48"/>
      <c r="C18" s="49" t="str">
        <f aca="false">Guide!C107</f>
        <v>I5</v>
      </c>
      <c r="D18" s="106" t="n">
        <f aca="false">SUM(Start:End!AC8:AC8)</f>
        <v>0</v>
      </c>
      <c r="E18" s="99" t="n">
        <f aca="false">$D18/($G$8-$D$8)*30.5</f>
        <v>0</v>
      </c>
      <c r="F18" s="49" t="str">
        <f aca="false">Guide!F107</f>
        <v>Pension</v>
      </c>
      <c r="G18" s="49"/>
      <c r="H18" s="49"/>
      <c r="I18" s="49"/>
      <c r="J18" s="49"/>
      <c r="K18" s="49"/>
      <c r="L18" s="48"/>
    </row>
    <row r="19" s="47" customFormat="true" ht="15" hidden="false" customHeight="true" outlineLevel="0" collapsed="false">
      <c r="B19" s="48"/>
      <c r="C19" s="49" t="str">
        <f aca="false">Guide!C108</f>
        <v>I6</v>
      </c>
      <c r="D19" s="106" t="n">
        <f aca="false">SUM(Start:End!AC9:AC9)</f>
        <v>0</v>
      </c>
      <c r="E19" s="99" t="n">
        <f aca="false">$D19/($G$8-$D$8)*30.5</f>
        <v>0</v>
      </c>
      <c r="F19" s="49" t="str">
        <f aca="false">Guide!F108</f>
        <v>Other (can add own)</v>
      </c>
      <c r="G19" s="49"/>
      <c r="H19" s="49"/>
      <c r="I19" s="49"/>
      <c r="J19" s="49"/>
      <c r="K19" s="49"/>
      <c r="L19" s="48"/>
    </row>
    <row r="20" s="47" customFormat="true" ht="15" hidden="false" customHeight="true" outlineLevel="0" collapsed="false">
      <c r="B20" s="48"/>
      <c r="C20" s="49" t="str">
        <f aca="false">Guide!C109</f>
        <v>I7</v>
      </c>
      <c r="D20" s="106" t="n">
        <f aca="false">SUM(Start:End!AC10:AC10)</f>
        <v>0</v>
      </c>
      <c r="E20" s="99" t="n">
        <f aca="false">$D20/($G$8-$D$8)*30.5</f>
        <v>0</v>
      </c>
      <c r="F20" s="49" t="str">
        <f aca="false">Guide!F109</f>
        <v>Taxed Interest</v>
      </c>
      <c r="G20" s="49"/>
      <c r="H20" s="49"/>
      <c r="I20" s="49"/>
      <c r="J20" s="49"/>
      <c r="K20" s="49"/>
      <c r="L20" s="48"/>
    </row>
    <row r="21" s="47" customFormat="true" ht="15.75" hidden="false" customHeight="true" outlineLevel="0" collapsed="false">
      <c r="B21" s="48"/>
      <c r="C21" s="49" t="str">
        <f aca="false">Guide!C110</f>
        <v>I8</v>
      </c>
      <c r="D21" s="106" t="n">
        <f aca="false">SUM(Start:End!AC11:AC11)</f>
        <v>200</v>
      </c>
      <c r="E21" s="99" t="n">
        <f aca="false">$D21/($G$8-$D$8)*30.5</f>
        <v>305</v>
      </c>
      <c r="F21" s="49" t="str">
        <f aca="false">Guide!F110</f>
        <v>User defined</v>
      </c>
      <c r="G21" s="49"/>
      <c r="H21" s="49"/>
      <c r="I21" s="49"/>
      <c r="J21" s="49"/>
      <c r="K21" s="49"/>
      <c r="L21" s="48"/>
    </row>
    <row r="22" s="47" customFormat="true" ht="15" hidden="false" customHeight="true" outlineLevel="0" collapsed="false">
      <c r="B22" s="48"/>
      <c r="C22" s="49" t="str">
        <f aca="false">Guide!C111</f>
        <v>I9</v>
      </c>
      <c r="D22" s="106" t="n">
        <f aca="false">SUM(Start:End!AC12:AC12)</f>
        <v>0</v>
      </c>
      <c r="E22" s="99" t="n">
        <f aca="false">$D22/($G$8-$D$8)*30.5</f>
        <v>0</v>
      </c>
      <c r="F22" s="49" t="str">
        <f aca="false">Guide!F111</f>
        <v>User defined</v>
      </c>
      <c r="G22" s="49"/>
      <c r="H22" s="49"/>
      <c r="I22" s="49"/>
      <c r="J22" s="49"/>
      <c r="K22" s="49"/>
      <c r="L22" s="48"/>
    </row>
    <row r="23" s="47" customFormat="true" ht="15" hidden="false" customHeight="true" outlineLevel="0" collapsed="false">
      <c r="B23" s="48"/>
      <c r="C23" s="49"/>
      <c r="D23" s="49"/>
      <c r="E23" s="49"/>
      <c r="F23" s="49"/>
      <c r="G23" s="49"/>
      <c r="H23" s="49"/>
      <c r="I23" s="49"/>
      <c r="J23" s="49"/>
      <c r="K23" s="49"/>
      <c r="L23" s="48"/>
    </row>
    <row r="1048576" customFormat="false" ht="15" hidden="false" customHeight="false" outlineLevel="0" collapsed="false"/>
  </sheetData>
  <mergeCells count="7">
    <mergeCell ref="C3:K3"/>
    <mergeCell ref="C4:K4"/>
    <mergeCell ref="H5:K5"/>
    <mergeCell ref="E6:I6"/>
    <mergeCell ref="D8:E8"/>
    <mergeCell ref="G8:H8"/>
    <mergeCell ref="C10:K10"/>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2:AC8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25" zeroHeight="false" outlineLevelRow="0" outlineLevelCol="0"/>
  <cols>
    <col collapsed="false" customWidth="true" hidden="false" outlineLevel="0" max="1" min="1" style="107" width="2.14"/>
    <col collapsed="false" customWidth="true" hidden="false" outlineLevel="0" max="2" min="2" style="107" width="3.57"/>
    <col collapsed="false" customWidth="true" hidden="false" outlineLevel="0" max="16" min="3" style="1" width="5.7"/>
    <col collapsed="false" customWidth="true" hidden="false" outlineLevel="0" max="17" min="17" style="1" width="2.29"/>
    <col collapsed="false" customWidth="true" hidden="false" outlineLevel="0" max="18" min="18" style="108" width="3.57"/>
    <col collapsed="false" customWidth="true" hidden="false" outlineLevel="0" max="21" min="19" style="109" width="9.14"/>
    <col collapsed="false" customWidth="true" hidden="false" outlineLevel="0" max="22" min="22" style="110" width="9.14"/>
    <col collapsed="false" customWidth="true" hidden="false" outlineLevel="0" max="23" min="23" style="110" width="8"/>
    <col collapsed="false" customWidth="true" hidden="false" outlineLevel="0" max="24" min="24" style="109" width="3.57"/>
    <col collapsed="false" customWidth="true" hidden="false" outlineLevel="0" max="29" min="25" style="109" width="9.14"/>
    <col collapsed="false" customWidth="true" hidden="false" outlineLevel="0" max="1025" min="30" style="1" width="9.14"/>
  </cols>
  <sheetData>
    <row r="2" customFormat="false" ht="33.75" hidden="false" customHeight="true" outlineLevel="0" collapsed="false">
      <c r="B2" s="111"/>
      <c r="C2" s="112" t="str">
        <f aca="false">Guide!D12</f>
        <v>Costas</v>
      </c>
      <c r="D2" s="2"/>
      <c r="E2" s="2"/>
      <c r="F2" s="2"/>
      <c r="G2" s="2"/>
      <c r="H2" s="2"/>
      <c r="I2" s="2"/>
      <c r="J2" s="113" t="str">
        <f aca="false">IF(TEXT(L2,"ddd")&lt;&gt;"Mon","Set date to a Monday date","")</f>
        <v/>
      </c>
      <c r="K2" s="113"/>
      <c r="L2" s="114" t="n">
        <v>39846</v>
      </c>
      <c r="M2" s="114"/>
      <c r="N2" s="114"/>
      <c r="O2" s="114"/>
      <c r="P2" s="114"/>
      <c r="Q2" s="115"/>
      <c r="R2" s="116"/>
      <c r="S2" s="117" t="str">
        <f aca="false">Guide!C16</f>
        <v>Expenses Classification - Codes</v>
      </c>
      <c r="T2" s="117"/>
      <c r="U2" s="117"/>
      <c r="V2" s="118"/>
      <c r="W2" s="118"/>
      <c r="X2" s="117"/>
      <c r="Y2" s="117" t="str">
        <f aca="false">Guide!C102</f>
        <v>Income Classification - Codes</v>
      </c>
      <c r="Z2" s="117"/>
      <c r="AA2" s="117"/>
      <c r="AB2" s="117"/>
      <c r="AC2" s="117"/>
    </row>
    <row r="3" customFormat="false" ht="11.25" hidden="false" customHeight="true" outlineLevel="0" collapsed="false">
      <c r="B3" s="111"/>
      <c r="C3" s="119" t="str">
        <f aca="false">TEXT(C4,"dddd")</f>
        <v>Monday</v>
      </c>
      <c r="D3" s="119"/>
      <c r="E3" s="119" t="str">
        <f aca="false">TEXT(E4,"dddd")</f>
        <v>Tuesday</v>
      </c>
      <c r="F3" s="119"/>
      <c r="G3" s="119" t="str">
        <f aca="false">TEXT(G4,"dddd")</f>
        <v>Wednesday</v>
      </c>
      <c r="H3" s="119"/>
      <c r="I3" s="119" t="str">
        <f aca="false">TEXT(I4,"dddd")</f>
        <v>Thursday</v>
      </c>
      <c r="J3" s="119"/>
      <c r="K3" s="119" t="str">
        <f aca="false">TEXT(K4,"dddd")</f>
        <v>Friday</v>
      </c>
      <c r="L3" s="119"/>
      <c r="M3" s="119" t="str">
        <f aca="false">TEXT(M4,"dddd")</f>
        <v>Saturday</v>
      </c>
      <c r="N3" s="119"/>
      <c r="O3" s="119" t="str">
        <f aca="false">TEXT(O4,"dddd")</f>
        <v>Sunday</v>
      </c>
      <c r="P3" s="119"/>
      <c r="Q3" s="120"/>
      <c r="S3" s="121" t="str">
        <f aca="false">Guide!C19</f>
        <v>Health</v>
      </c>
      <c r="T3" s="121"/>
      <c r="U3" s="121"/>
      <c r="V3" s="122" t="s">
        <v>191</v>
      </c>
      <c r="W3" s="122" t="s">
        <v>192</v>
      </c>
      <c r="Y3" s="121" t="s">
        <v>181</v>
      </c>
      <c r="Z3" s="121"/>
      <c r="AA3" s="121"/>
      <c r="AB3" s="123" t="s">
        <v>191</v>
      </c>
      <c r="AC3" s="123" t="s">
        <v>192</v>
      </c>
    </row>
    <row r="4" customFormat="false" ht="11.25" hidden="false" customHeight="true" outlineLevel="0" collapsed="false">
      <c r="B4" s="111"/>
      <c r="C4" s="124" t="n">
        <f aca="false">L2</f>
        <v>39846</v>
      </c>
      <c r="D4" s="124"/>
      <c r="E4" s="124" t="n">
        <f aca="false">L2+1</f>
        <v>39847</v>
      </c>
      <c r="F4" s="124"/>
      <c r="G4" s="124" t="n">
        <f aca="false">L2+2</f>
        <v>39848</v>
      </c>
      <c r="H4" s="124"/>
      <c r="I4" s="124" t="n">
        <f aca="false">L2+3</f>
        <v>39849</v>
      </c>
      <c r="J4" s="124"/>
      <c r="K4" s="124" t="n">
        <f aca="false">L2+4</f>
        <v>39850</v>
      </c>
      <c r="L4" s="124"/>
      <c r="M4" s="124" t="n">
        <f aca="false">L2+5</f>
        <v>39851</v>
      </c>
      <c r="N4" s="124"/>
      <c r="O4" s="124" t="n">
        <f aca="false">L2+6</f>
        <v>39852</v>
      </c>
      <c r="P4" s="124"/>
      <c r="Q4" s="125"/>
      <c r="R4" s="126" t="str">
        <f aca="false">Guide!C20</f>
        <v>H1</v>
      </c>
      <c r="S4" s="123" t="str">
        <f aca="false">Guide!F20</f>
        <v>Health Insurance </v>
      </c>
      <c r="T4" s="123"/>
      <c r="U4" s="123"/>
      <c r="V4" s="122" t="n">
        <f aca="false">COUNTIF($D$6:$D$29,$R4)+COUNTIF($F$6:$F$29,$R4)+COUNTIF($H$6:$H$29,$R4)+COUNTIF($J$6:$J$29,$R4)+COUNTIF($L$6:$L$29,$R4)+COUNTIF($N$6:$N$29,$R4)+COUNTIF($P$6:$P$29,$R4)</f>
        <v>0</v>
      </c>
      <c r="W4" s="122" t="n">
        <f aca="false">SUMIF($D$6:$D$29,$R4,$C$6:$C$29) +SUMIF($F$6:$F$29,$R4,$E$6:$E$29) +SUMIF($H$6:$H$29,$R4,$G$6:$G$29)+SUMIF($J$6:$J$29,$R4,$I$6:$I$29)+SUMIF($L$6:$L$29,$R4,$K$6:$K$29)+SUMIF($N$6:$N$29,$R4,$M$6:$M$29)+SUMIF($P$6:$P$29,$R4,$O$6:$O$29)</f>
        <v>0</v>
      </c>
      <c r="X4" s="127" t="str">
        <f aca="false">Guide!C103</f>
        <v>I1</v>
      </c>
      <c r="Y4" s="123" t="str">
        <f aca="false">Guide!F103</f>
        <v>Salary </v>
      </c>
      <c r="Z4" s="123"/>
      <c r="AA4" s="123"/>
      <c r="AB4" s="122" t="n">
        <f aca="false">COUNTIF($D$6:$D$29,$X4)+COUNTIF($F$6:$F$29,$X4)+COUNTIF($H$6:$H$29,$X4)+COUNTIF($J$6:$J$29,$X4)+COUNTIF($L$6:$L$29,$X4)+COUNTIF($N$6:$N$29,$X4)+COUNTIF($P$6:$P$29,$X4)</f>
        <v>0</v>
      </c>
      <c r="AC4" s="122" t="n">
        <f aca="false">SUMIF($D$6:$D$29,$X4,$C$6:$C$29) +SUMIF($F$6:$F$29,$X4,$E$6:$E$29) +SUMIF($H$6:$H$29,$X4,$G$6:$G$29)+SUMIF($J$6:$J$29,$X4,$I$6:$I$29)+SUMIF($L$6:$L$29,$X4,$K$6:$K$29)+SUMIF($N$6:$N$29,$X4,$M$6:$M$29)+SUMIF($P$6:$P$29,$X4,$O$6:$O$29)</f>
        <v>0</v>
      </c>
    </row>
    <row r="5" customFormat="false" ht="11.25" hidden="false" customHeight="true" outlineLevel="0" collapsed="false">
      <c r="B5" s="111"/>
      <c r="C5" s="128" t="str">
        <f aca="false">Guide!D14</f>
        <v>GBP</v>
      </c>
      <c r="D5" s="129" t="s">
        <v>193</v>
      </c>
      <c r="E5" s="129" t="str">
        <f aca="false">Guide!D14</f>
        <v>GBP</v>
      </c>
      <c r="F5" s="129" t="s">
        <v>193</v>
      </c>
      <c r="G5" s="129" t="str">
        <f aca="false">Guide!D14</f>
        <v>GBP</v>
      </c>
      <c r="H5" s="129" t="s">
        <v>193</v>
      </c>
      <c r="I5" s="129" t="str">
        <f aca="false">Guide!D14</f>
        <v>GBP</v>
      </c>
      <c r="J5" s="129" t="s">
        <v>193</v>
      </c>
      <c r="K5" s="129" t="str">
        <f aca="false">Guide!D14</f>
        <v>GBP</v>
      </c>
      <c r="L5" s="129" t="s">
        <v>193</v>
      </c>
      <c r="M5" s="129" t="str">
        <f aca="false">Guide!D14</f>
        <v>GBP</v>
      </c>
      <c r="N5" s="129" t="s">
        <v>193</v>
      </c>
      <c r="O5" s="129" t="str">
        <f aca="false">Guide!D14</f>
        <v>GBP</v>
      </c>
      <c r="P5" s="130" t="s">
        <v>193</v>
      </c>
      <c r="Q5" s="131"/>
      <c r="R5" s="126" t="str">
        <f aca="false">Guide!C21</f>
        <v>H2</v>
      </c>
      <c r="S5" s="123" t="str">
        <f aca="false">Guide!F21</f>
        <v>Hospital expenses</v>
      </c>
      <c r="T5" s="123"/>
      <c r="U5" s="123"/>
      <c r="V5" s="122" t="n">
        <f aca="false">COUNTIF($D$6:$D$29,$R5)+COUNTIF($F$6:$F$29,$R5)+COUNTIF($H$6:$H$29,$R5)+COUNTIF($J$6:$J$29,$R5)+COUNTIF($L$6:$L$29,$R5)+COUNTIF($N$6:$N$29,$R5)+COUNTIF($P$6:$P$29,$R5)</f>
        <v>0</v>
      </c>
      <c r="W5" s="122" t="n">
        <f aca="false">SUMIF($D$6:$D$29,$R5,$C$6:$C$29) +SUMIF($F$6:$F$29,$R5,$E$6:$E$29) +SUMIF($H$6:$H$29,$R5,$G$6:$G$29)+SUMIF($J$6:$J$29,$R5,$I$6:$I$29)+SUMIF($L$6:$L$29,$R5,$K$6:$K$29)+SUMIF($N$6:$N$29,$R5,$M$6:$M$29)+SUMIF($P$6:$P$29,$R5,$O$6:$O$29)</f>
        <v>0</v>
      </c>
      <c r="X5" s="127" t="str">
        <f aca="false">Guide!C104</f>
        <v>I2</v>
      </c>
      <c r="Y5" s="123" t="str">
        <f aca="false">Guide!F104</f>
        <v>Gifts</v>
      </c>
      <c r="Z5" s="123"/>
      <c r="AA5" s="123"/>
      <c r="AB5" s="122" t="n">
        <f aca="false">COUNTIF($D$6:$D$29,$X5)+COUNTIF($F$6:$F$29,$X5)+COUNTIF($H$6:$H$29,$X5)+COUNTIF($J$6:$J$29,$X5)+COUNTIF($L$6:$L$29,$X5)+COUNTIF($N$6:$N$29,$X5)+COUNTIF($P$6:$P$29,$X5)</f>
        <v>0</v>
      </c>
      <c r="AC5" s="122" t="n">
        <f aca="false">SUMIF($D$6:$D$29,$X5,$C$6:$C$29) +SUMIF($F$6:$F$29,$X5,$E$6:$E$29) +SUMIF($H$6:$H$29,$X5,$G$6:$G$29)+SUMIF($J$6:$J$29,$X5,$I$6:$I$29)+SUMIF($L$6:$L$29,$X5,$K$6:$K$29)+SUMIF($N$6:$N$29,$X5,$M$6:$M$29)+SUMIF($P$6:$P$29,$X5,$O$6:$O$29)</f>
        <v>0</v>
      </c>
    </row>
    <row r="6" customFormat="false" ht="11.25" hidden="false" customHeight="true" outlineLevel="0" collapsed="false">
      <c r="B6" s="111"/>
      <c r="C6" s="132"/>
      <c r="D6" s="132"/>
      <c r="E6" s="132"/>
      <c r="F6" s="132"/>
      <c r="G6" s="132"/>
      <c r="H6" s="132"/>
      <c r="I6" s="132"/>
      <c r="J6" s="132"/>
      <c r="K6" s="132"/>
      <c r="L6" s="132"/>
      <c r="M6" s="132"/>
      <c r="N6" s="132"/>
      <c r="O6" s="132"/>
      <c r="P6" s="132"/>
      <c r="Q6" s="133"/>
      <c r="R6" s="126" t="str">
        <f aca="false">Guide!C22</f>
        <v>H3</v>
      </c>
      <c r="S6" s="123" t="str">
        <f aca="false">Guide!F22</f>
        <v>Medicines</v>
      </c>
      <c r="T6" s="123"/>
      <c r="U6" s="123"/>
      <c r="V6" s="122" t="n">
        <f aca="false">COUNTIF($D$6:$D$29,$R6)+COUNTIF($F$6:$F$29,$R6)+COUNTIF($H$6:$H$29,$R6)+COUNTIF($J$6:$J$29,$R6)+COUNTIF($L$6:$L$29,$R6)+COUNTIF($N$6:$N$29,$R6)+COUNTIF($P$6:$P$29,$R6)</f>
        <v>0</v>
      </c>
      <c r="W6" s="122" t="n">
        <f aca="false">SUMIF($D$6:$D$29,$R6,$C$6:$C$29) +SUMIF($F$6:$F$29,$R6,$E$6:$E$29) +SUMIF($H$6:$H$29,$R6,$G$6:$G$29)+SUMIF($J$6:$J$29,$R6,$I$6:$I$29)+SUMIF($L$6:$L$29,$R6,$K$6:$K$29)+SUMIF($N$6:$N$29,$R6,$M$6:$M$29)+SUMIF($P$6:$P$29,$R6,$O$6:$O$29)</f>
        <v>0</v>
      </c>
      <c r="X6" s="127" t="str">
        <f aca="false">Guide!C105</f>
        <v>I3</v>
      </c>
      <c r="Y6" s="123" t="str">
        <f aca="false">Guide!F105</f>
        <v>Investments **</v>
      </c>
      <c r="Z6" s="123"/>
      <c r="AA6" s="123"/>
      <c r="AB6" s="122" t="n">
        <f aca="false">COUNTIF($D$6:$D$29,$X6)+COUNTIF($F$6:$F$29,$X6)+COUNTIF($H$6:$H$29,$X6)+COUNTIF($J$6:$J$29,$X6)+COUNTIF($L$6:$L$29,$X6)+COUNTIF($N$6:$N$29,$X6)+COUNTIF($P$6:$P$29,$X6)</f>
        <v>0</v>
      </c>
      <c r="AC6" s="122" t="n">
        <f aca="false">SUMIF($D$6:$D$29,$X6,$C$6:$C$29) +SUMIF($F$6:$F$29,$X6,$E$6:$E$29) +SUMIF($H$6:$H$29,$X6,$G$6:$G$29)+SUMIF($J$6:$J$29,$X6,$I$6:$I$29)+SUMIF($L$6:$L$29,$X6,$K$6:$K$29)+SUMIF($N$6:$N$29,$X6,$M$6:$M$29)+SUMIF($P$6:$P$29,$X6,$O$6:$O$29)</f>
        <v>0</v>
      </c>
    </row>
    <row r="7" customFormat="false" ht="11.25" hidden="false" customHeight="true" outlineLevel="0" collapsed="false">
      <c r="B7" s="111"/>
      <c r="C7" s="134"/>
      <c r="D7" s="134"/>
      <c r="E7" s="134"/>
      <c r="F7" s="134"/>
      <c r="G7" s="134"/>
      <c r="H7" s="134"/>
      <c r="I7" s="134"/>
      <c r="J7" s="134"/>
      <c r="K7" s="134"/>
      <c r="L7" s="134"/>
      <c r="M7" s="134"/>
      <c r="N7" s="134"/>
      <c r="O7" s="134"/>
      <c r="P7" s="134"/>
      <c r="Q7" s="133"/>
      <c r="R7" s="126" t="str">
        <f aca="false">Guide!C23</f>
        <v>H4</v>
      </c>
      <c r="S7" s="123" t="str">
        <f aca="false">Guide!F23</f>
        <v>Sports </v>
      </c>
      <c r="T7" s="123"/>
      <c r="U7" s="123"/>
      <c r="V7" s="122" t="n">
        <f aca="false">COUNTIF($D$6:$D$29,$R7)+COUNTIF($F$6:$F$29,$R7)+COUNTIF($H$6:$H$29,$R7)+COUNTIF($J$6:$J$29,$R7)+COUNTIF($L$6:$L$29,$R7)+COUNTIF($N$6:$N$29,$R7)+COUNTIF($P$6:$P$29,$R7)</f>
        <v>0</v>
      </c>
      <c r="W7" s="122" t="n">
        <f aca="false">SUMIF($D$6:$D$29,$R7,$C$6:$C$29) +SUMIF($F$6:$F$29,$R7,$E$6:$E$29) +SUMIF($H$6:$H$29,$R7,$G$6:$G$29)+SUMIF($J$6:$J$29,$R7,$I$6:$I$29)+SUMIF($L$6:$L$29,$R7,$K$6:$K$29)+SUMIF($N$6:$N$29,$R7,$M$6:$M$29)+SUMIF($P$6:$P$29,$R7,$O$6:$O$29)</f>
        <v>0</v>
      </c>
      <c r="X7" s="127" t="str">
        <f aca="false">Guide!C106</f>
        <v>I4</v>
      </c>
      <c r="Y7" s="123" t="str">
        <f aca="false">Guide!F106</f>
        <v>Benefits</v>
      </c>
      <c r="Z7" s="123"/>
      <c r="AA7" s="123"/>
      <c r="AB7" s="122" t="n">
        <f aca="false">COUNTIF($D$6:$D$29,$X7)+COUNTIF($F$6:$F$29,$X7)+COUNTIF($H$6:$H$29,$X7)+COUNTIF($J$6:$J$29,$X7)+COUNTIF($L$6:$L$29,$X7)+COUNTIF($N$6:$N$29,$X7)+COUNTIF($P$6:$P$29,$X7)</f>
        <v>0</v>
      </c>
      <c r="AC7" s="122" t="n">
        <f aca="false">SUMIF($D$6:$D$29,$X7,$C$6:$C$29) +SUMIF($F$6:$F$29,$X7,$E$6:$E$29) +SUMIF($H$6:$H$29,$X7,$G$6:$G$29)+SUMIF($J$6:$J$29,$X7,$I$6:$I$29)+SUMIF($L$6:$L$29,$X7,$K$6:$K$29)+SUMIF($N$6:$N$29,$X7,$M$6:$M$29)+SUMIF($P$6:$P$29,$X7,$O$6:$O$29)</f>
        <v>0</v>
      </c>
    </row>
    <row r="8" customFormat="false" ht="11.25" hidden="false" customHeight="true" outlineLevel="0" collapsed="false">
      <c r="B8" s="111"/>
      <c r="C8" s="134"/>
      <c r="D8" s="134"/>
      <c r="E8" s="134"/>
      <c r="F8" s="134"/>
      <c r="G8" s="134"/>
      <c r="H8" s="134"/>
      <c r="I8" s="134"/>
      <c r="J8" s="134"/>
      <c r="K8" s="134"/>
      <c r="L8" s="134"/>
      <c r="M8" s="134"/>
      <c r="N8" s="134"/>
      <c r="O8" s="134"/>
      <c r="P8" s="134"/>
      <c r="Q8" s="133"/>
      <c r="R8" s="126" t="str">
        <f aca="false">Guide!C24</f>
        <v>H5</v>
      </c>
      <c r="S8" s="123" t="str">
        <f aca="false">Guide!F24</f>
        <v>other (can add own)</v>
      </c>
      <c r="T8" s="123"/>
      <c r="U8" s="123"/>
      <c r="V8" s="122" t="n">
        <f aca="false">COUNTIF($D$6:$D$29,$R8)+COUNTIF($F$6:$F$29,$R8)+COUNTIF($H$6:$H$29,$R8)+COUNTIF($J$6:$J$29,$R8)+COUNTIF($L$6:$L$29,$R8)+COUNTIF($N$6:$N$29,$R8)+COUNTIF($P$6:$P$29,$R8)</f>
        <v>0</v>
      </c>
      <c r="W8" s="122" t="n">
        <f aca="false">SUMIF($D$6:$D$29,$R8,$C$6:$C$29) +SUMIF($F$6:$F$29,$R8,$E$6:$E$29) +SUMIF($H$6:$H$29,$R8,$G$6:$G$29)+SUMIF($J$6:$J$29,$R8,$I$6:$I$29)+SUMIF($L$6:$L$29,$R8,$K$6:$K$29)+SUMIF($N$6:$N$29,$R8,$M$6:$M$29)+SUMIF($P$6:$P$29,$R8,$O$6:$O$29)</f>
        <v>0</v>
      </c>
      <c r="X8" s="127" t="str">
        <f aca="false">Guide!C107</f>
        <v>I5</v>
      </c>
      <c r="Y8" s="123" t="str">
        <f aca="false">Guide!F107</f>
        <v>Pension</v>
      </c>
      <c r="Z8" s="123"/>
      <c r="AA8" s="123"/>
      <c r="AB8" s="122" t="n">
        <f aca="false">COUNTIF($D$6:$D$29,$X8)+COUNTIF($F$6:$F$29,$X8)+COUNTIF($H$6:$H$29,$X8)+COUNTIF($J$6:$J$29,$X8)+COUNTIF($L$6:$L$29,$X8)+COUNTIF($N$6:$N$29,$X8)+COUNTIF($P$6:$P$29,$X8)</f>
        <v>0</v>
      </c>
      <c r="AC8" s="122" t="n">
        <f aca="false">SUMIF($D$6:$D$29,$X8,$C$6:$C$29) +SUMIF($F$6:$F$29,$X8,$E$6:$E$29) +SUMIF($H$6:$H$29,$X8,$G$6:$G$29)+SUMIF($J$6:$J$29,$X8,$I$6:$I$29)+SUMIF($L$6:$L$29,$X8,$K$6:$K$29)+SUMIF($N$6:$N$29,$X8,$M$6:$M$29)+SUMIF($P$6:$P$29,$X8,$O$6:$O$29)</f>
        <v>0</v>
      </c>
    </row>
    <row r="9" customFormat="false" ht="11.25" hidden="false" customHeight="true" outlineLevel="0" collapsed="false">
      <c r="B9" s="2"/>
      <c r="C9" s="134"/>
      <c r="D9" s="134"/>
      <c r="E9" s="134"/>
      <c r="F9" s="134"/>
      <c r="G9" s="134"/>
      <c r="H9" s="134"/>
      <c r="I9" s="134"/>
      <c r="J9" s="134"/>
      <c r="K9" s="134"/>
      <c r="L9" s="134"/>
      <c r="M9" s="134"/>
      <c r="N9" s="134"/>
      <c r="O9" s="134"/>
      <c r="P9" s="134"/>
      <c r="Q9" s="133"/>
      <c r="R9" s="126" t="str">
        <f aca="false">Guide!C25</f>
        <v>H6</v>
      </c>
      <c r="S9" s="123" t="str">
        <f aca="false">Guide!F25</f>
        <v>User defined</v>
      </c>
      <c r="T9" s="123"/>
      <c r="U9" s="123"/>
      <c r="V9" s="122" t="n">
        <f aca="false">COUNTIF($D$6:$D$29,$R9)+COUNTIF($F$6:$F$29,$R9)+COUNTIF($H$6:$H$29,$R9)+COUNTIF($J$6:$J$29,$R9)+COUNTIF($L$6:$L$29,$R9)+COUNTIF($N$6:$N$29,$R9)+COUNTIF($P$6:$P$29,$R9)</f>
        <v>0</v>
      </c>
      <c r="W9" s="122" t="n">
        <f aca="false">SUMIF($D$6:$D$29,$R9,$C$6:$C$29) +SUMIF($F$6:$F$29,$R9,$E$6:$E$29) +SUMIF($H$6:$H$29,$R9,$G$6:$G$29)+SUMIF($J$6:$J$29,$R9,$I$6:$I$29)+SUMIF($L$6:$L$29,$R9,$K$6:$K$29)+SUMIF($N$6:$N$29,$R9,$M$6:$M$29)+SUMIF($P$6:$P$29,$R9,$O$6:$O$29)</f>
        <v>0</v>
      </c>
      <c r="X9" s="127" t="str">
        <f aca="false">Guide!C108</f>
        <v>I6</v>
      </c>
      <c r="Y9" s="123" t="str">
        <f aca="false">Guide!F108</f>
        <v>Other (can add own)</v>
      </c>
      <c r="Z9" s="123"/>
      <c r="AA9" s="123"/>
      <c r="AB9" s="122" t="n">
        <f aca="false">COUNTIF($D$6:$D$29,$X9)+COUNTIF($F$6:$F$29,$X9)+COUNTIF($H$6:$H$29,$X9)+COUNTIF($J$6:$J$29,$X9)+COUNTIF($L$6:$L$29,$X9)+COUNTIF($N$6:$N$29,$X9)+COUNTIF($P$6:$P$29,$X9)</f>
        <v>0</v>
      </c>
      <c r="AC9" s="122" t="n">
        <f aca="false">SUMIF($D$6:$D$29,$X9,$C$6:$C$29) +SUMIF($F$6:$F$29,$X9,$E$6:$E$29) +SUMIF($H$6:$H$29,$X9,$G$6:$G$29)+SUMIF($J$6:$J$29,$X9,$I$6:$I$29)+SUMIF($L$6:$L$29,$X9,$K$6:$K$29)+SUMIF($N$6:$N$29,$X9,$M$6:$M$29)+SUMIF($P$6:$P$29,$X9,$O$6:$O$29)</f>
        <v>0</v>
      </c>
    </row>
    <row r="10" customFormat="false" ht="11.25" hidden="false" customHeight="true" outlineLevel="0" collapsed="false">
      <c r="B10" s="2"/>
      <c r="C10" s="134"/>
      <c r="D10" s="134"/>
      <c r="E10" s="134"/>
      <c r="F10" s="134"/>
      <c r="G10" s="134"/>
      <c r="H10" s="134"/>
      <c r="I10" s="134"/>
      <c r="J10" s="134"/>
      <c r="K10" s="134"/>
      <c r="L10" s="134"/>
      <c r="M10" s="134"/>
      <c r="N10" s="134"/>
      <c r="O10" s="134"/>
      <c r="P10" s="134"/>
      <c r="Q10" s="133"/>
      <c r="R10" s="126" t="str">
        <f aca="false">Guide!C26</f>
        <v>H7</v>
      </c>
      <c r="S10" s="123" t="str">
        <f aca="false">Guide!F26</f>
        <v>User defined</v>
      </c>
      <c r="T10" s="123"/>
      <c r="U10" s="123"/>
      <c r="V10" s="122" t="n">
        <f aca="false">COUNTIF($D$6:$D$29,$R10)+COUNTIF($F$6:$F$29,$R10)+COUNTIF($H$6:$H$29,$R10)+COUNTIF($J$6:$J$29,$R10)+COUNTIF($L$6:$L$29,$R10)+COUNTIF($N$6:$N$29,$R10)+COUNTIF($P$6:$P$29,$R10)</f>
        <v>0</v>
      </c>
      <c r="W10" s="122" t="n">
        <f aca="false">SUMIF($D$6:$D$29,$R10,$C$6:$C$29) +SUMIF($F$6:$F$29,$R10,$E$6:$E$29) +SUMIF($H$6:$H$29,$R10,$G$6:$G$29)+SUMIF($J$6:$J$29,$R10,$I$6:$I$29)+SUMIF($L$6:$L$29,$R10,$K$6:$K$29)+SUMIF($N$6:$N$29,$R10,$M$6:$M$29)+SUMIF($P$6:$P$29,$R10,$O$6:$O$29)</f>
        <v>0</v>
      </c>
      <c r="X10" s="127" t="str">
        <f aca="false">Guide!C109</f>
        <v>I7</v>
      </c>
      <c r="Y10" s="123" t="str">
        <f aca="false">Guide!F109</f>
        <v>Taxed Interest</v>
      </c>
      <c r="Z10" s="123"/>
      <c r="AA10" s="123"/>
      <c r="AB10" s="122" t="n">
        <f aca="false">COUNTIF($D$6:$D$29,$X10)+COUNTIF($F$6:$F$29,$X10)+COUNTIF($H$6:$H$29,$X10)+COUNTIF($J$6:$J$29,$X10)+COUNTIF($L$6:$L$29,$X10)+COUNTIF($N$6:$N$29,$X10)+COUNTIF($P$6:$P$29,$X10)</f>
        <v>0</v>
      </c>
      <c r="AC10" s="122" t="n">
        <f aca="false">SUMIF($D$6:$D$29,$X10,$C$6:$C$29) +SUMIF($F$6:$F$29,$X10,$E$6:$E$29) +SUMIF($H$6:$H$29,$X10,$G$6:$G$29)+SUMIF($J$6:$J$29,$X10,$I$6:$I$29)+SUMIF($L$6:$L$29,$X10,$K$6:$K$29)+SUMIF($N$6:$N$29,$X10,$M$6:$M$29)+SUMIF($P$6:$P$29,$X10,$O$6:$O$29)</f>
        <v>0</v>
      </c>
    </row>
    <row r="11" customFormat="false" ht="11.25" hidden="false" customHeight="true" outlineLevel="0" collapsed="false">
      <c r="B11" s="2"/>
      <c r="C11" s="134"/>
      <c r="D11" s="134"/>
      <c r="E11" s="134"/>
      <c r="F11" s="134"/>
      <c r="G11" s="134"/>
      <c r="H11" s="134"/>
      <c r="I11" s="134"/>
      <c r="J11" s="134"/>
      <c r="K11" s="134"/>
      <c r="L11" s="134"/>
      <c r="M11" s="134"/>
      <c r="N11" s="134"/>
      <c r="O11" s="134"/>
      <c r="P11" s="134"/>
      <c r="Q11" s="133"/>
      <c r="R11" s="126" t="str">
        <f aca="false">Guide!C27</f>
        <v>H8</v>
      </c>
      <c r="S11" s="123" t="str">
        <f aca="false">Guide!F27</f>
        <v>User defined</v>
      </c>
      <c r="T11" s="123"/>
      <c r="U11" s="123"/>
      <c r="V11" s="122" t="n">
        <f aca="false">COUNTIF($D$6:$D$29,$R11)+COUNTIF($F$6:$F$29,$R11)+COUNTIF($H$6:$H$29,$R11)+COUNTIF($J$6:$J$29,$R11)+COUNTIF($L$6:$L$29,$R11)+COUNTIF($N$6:$N$29,$R11)+COUNTIF($P$6:$P$29,$R11)</f>
        <v>0</v>
      </c>
      <c r="W11" s="122" t="n">
        <f aca="false">SUMIF($D$6:$D$29,$R11,$C$6:$C$29) +SUMIF($F$6:$F$29,$R11,$E$6:$E$29) +SUMIF($H$6:$H$29,$R11,$G$6:$G$29)+SUMIF($J$6:$J$29,$R11,$I$6:$I$29)+SUMIF($L$6:$L$29,$R11,$K$6:$K$29)+SUMIF($N$6:$N$29,$R11,$M$6:$M$29)+SUMIF($P$6:$P$29,$R11,$O$6:$O$29)</f>
        <v>0</v>
      </c>
      <c r="X11" s="127" t="str">
        <f aca="false">Guide!C110</f>
        <v>I8</v>
      </c>
      <c r="Y11" s="123" t="str">
        <f aca="false">Guide!F110</f>
        <v>User defined</v>
      </c>
      <c r="Z11" s="123"/>
      <c r="AA11" s="123"/>
      <c r="AB11" s="122" t="n">
        <f aca="false">COUNTIF($D$6:$D$29,$X11)+COUNTIF($F$6:$F$29,$X11)+COUNTIF($H$6:$H$29,$X11)+COUNTIF($J$6:$J$29,$X11)+COUNTIF($L$6:$L$29,$X11)+COUNTIF($N$6:$N$29,$X11)+COUNTIF($P$6:$P$29,$X11)</f>
        <v>0</v>
      </c>
      <c r="AC11" s="122" t="n">
        <f aca="false">SUMIF($D$6:$D$29,$X11,$C$6:$C$29) +SUMIF($F$6:$F$29,$X11,$E$6:$E$29) +SUMIF($H$6:$H$29,$X11,$G$6:$G$29)+SUMIF($J$6:$J$29,$X11,$I$6:$I$29)+SUMIF($L$6:$L$29,$X11,$K$6:$K$29)+SUMIF($N$6:$N$29,$X11,$M$6:$M$29)+SUMIF($P$6:$P$29,$X11,$O$6:$O$29)</f>
        <v>0</v>
      </c>
    </row>
    <row r="12" customFormat="false" ht="11.25" hidden="false" customHeight="true" outlineLevel="0" collapsed="false">
      <c r="A12" s="135"/>
      <c r="B12" s="136"/>
      <c r="C12" s="134"/>
      <c r="D12" s="134"/>
      <c r="E12" s="134"/>
      <c r="F12" s="134"/>
      <c r="G12" s="134"/>
      <c r="H12" s="134"/>
      <c r="I12" s="134"/>
      <c r="J12" s="134"/>
      <c r="K12" s="134"/>
      <c r="L12" s="134"/>
      <c r="M12" s="134"/>
      <c r="N12" s="134"/>
      <c r="O12" s="134"/>
      <c r="P12" s="134"/>
      <c r="Q12" s="133"/>
      <c r="S12" s="121" t="str">
        <f aca="false">Guide!C29</f>
        <v>Daily Living</v>
      </c>
      <c r="T12" s="121"/>
      <c r="U12" s="121"/>
      <c r="V12" s="122"/>
      <c r="W12" s="122"/>
      <c r="X12" s="127" t="str">
        <f aca="false">Guide!C111</f>
        <v>I9</v>
      </c>
      <c r="Y12" s="123" t="str">
        <f aca="false">Guide!F111</f>
        <v>User defined</v>
      </c>
      <c r="Z12" s="123"/>
      <c r="AA12" s="123"/>
      <c r="AB12" s="122" t="n">
        <f aca="false">COUNTIF($D$6:$D$29,$X12)+COUNTIF($F$6:$F$29,$X12)+COUNTIF($H$6:$H$29,$X12)+COUNTIF($J$6:$J$29,$X12)+COUNTIF($L$6:$L$29,$X12)+COUNTIF($N$6:$N$29,$X12)+COUNTIF($P$6:$P$29,$X12)</f>
        <v>0</v>
      </c>
      <c r="AC12" s="122" t="n">
        <f aca="false">SUMIF($D$6:$D$29,$X12,$C$6:$C$29) +SUMIF($F$6:$F$29,$X12,$E$6:$E$29) +SUMIF($H$6:$H$29,$X12,$G$6:$G$29)+SUMIF($J$6:$J$29,$X12,$I$6:$I$29)+SUMIF($L$6:$L$29,$X12,$K$6:$K$29)+SUMIF($N$6:$N$29,$X12,$M$6:$M$29)+SUMIF($P$6:$P$29,$X12,$O$6:$O$29)</f>
        <v>0</v>
      </c>
    </row>
    <row r="13" customFormat="false" ht="11.25" hidden="false" customHeight="true" outlineLevel="0" collapsed="false">
      <c r="B13" s="111"/>
      <c r="C13" s="134"/>
      <c r="D13" s="134"/>
      <c r="E13" s="134"/>
      <c r="F13" s="134"/>
      <c r="G13" s="134"/>
      <c r="H13" s="134"/>
      <c r="I13" s="134"/>
      <c r="J13" s="134"/>
      <c r="K13" s="134"/>
      <c r="L13" s="134"/>
      <c r="M13" s="134"/>
      <c r="N13" s="134"/>
      <c r="O13" s="134"/>
      <c r="P13" s="134"/>
      <c r="Q13" s="133"/>
      <c r="R13" s="126" t="str">
        <f aca="false">Guide!C30</f>
        <v>L1</v>
      </c>
      <c r="S13" s="123" t="str">
        <f aca="false">Guide!F30</f>
        <v>Groceries</v>
      </c>
      <c r="T13" s="123"/>
      <c r="U13" s="123"/>
      <c r="V13" s="122" t="n">
        <f aca="false">COUNTIF($D$6:$D$29,$R13)+COUNTIF($F$6:$F$29,$R13)+COUNTIF($H$6:$H$29,$R13)+COUNTIF($J$6:$J$29,$R13)+COUNTIF($L$6:$L$29,$R13)+COUNTIF($N$6:$N$29,$R13)+COUNTIF($P$6:$P$29,$R13)</f>
        <v>0</v>
      </c>
      <c r="W13" s="122" t="n">
        <f aca="false">SUMIF($D$6:$D$29,$R13,$C$6:$C$29) +SUMIF($F$6:$F$29,$R13,$E$6:$E$29) +SUMIF($H$6:$H$29,$R13,$G$6:$G$29)+SUMIF($J$6:$J$29,$R13,$I$6:$I$29)+SUMIF($L$6:$L$29,$R13,$K$6:$K$29)+SUMIF($N$6:$N$29,$R13,$M$6:$M$29)+SUMIF($P$6:$P$29,$R13,$O$6:$O$29)</f>
        <v>0</v>
      </c>
      <c r="X13" s="123"/>
      <c r="Y13" s="123"/>
      <c r="Z13" s="123"/>
      <c r="AA13" s="123"/>
      <c r="AB13" s="123"/>
      <c r="AC13" s="123"/>
    </row>
    <row r="14" customFormat="false" ht="11.25" hidden="false" customHeight="true" outlineLevel="0" collapsed="false">
      <c r="B14" s="111"/>
      <c r="C14" s="134"/>
      <c r="D14" s="134"/>
      <c r="E14" s="134"/>
      <c r="F14" s="134"/>
      <c r="G14" s="134"/>
      <c r="H14" s="134"/>
      <c r="I14" s="134"/>
      <c r="J14" s="134"/>
      <c r="K14" s="134"/>
      <c r="L14" s="134"/>
      <c r="M14" s="134"/>
      <c r="N14" s="134"/>
      <c r="O14" s="134"/>
      <c r="P14" s="134"/>
      <c r="Q14" s="133"/>
      <c r="R14" s="126" t="str">
        <f aca="false">Guide!C31</f>
        <v>L2</v>
      </c>
      <c r="S14" s="123" t="str">
        <f aca="false">Guide!F31</f>
        <v>Dining Out</v>
      </c>
      <c r="T14" s="123"/>
      <c r="U14" s="123"/>
      <c r="V14" s="122" t="n">
        <f aca="false">COUNTIF($D$6:$D$29,$R14)+COUNTIF($F$6:$F$29,$R14)+COUNTIF($H$6:$H$29,$R14)+COUNTIF($J$6:$J$29,$R14)+COUNTIF($L$6:$L$29,$R14)+COUNTIF($N$6:$N$29,$R14)+COUNTIF($P$6:$P$29,$R14)</f>
        <v>0</v>
      </c>
      <c r="W14" s="122" t="n">
        <f aca="false">SUMIF($D$6:$D$29,$R14,$C$6:$C$29) +SUMIF($F$6:$F$29,$R14,$E$6:$E$29) +SUMIF($H$6:$H$29,$R14,$G$6:$G$29)+SUMIF($J$6:$J$29,$R14,$I$6:$I$29)+SUMIF($L$6:$L$29,$R14,$K$6:$K$29)+SUMIF($N$6:$N$29,$R14,$M$6:$M$29)+SUMIF($P$6:$P$29,$R14,$O$6:$O$29)</f>
        <v>0</v>
      </c>
      <c r="X14" s="123"/>
      <c r="Y14" s="123"/>
      <c r="Z14" s="123"/>
      <c r="AA14" s="123"/>
      <c r="AB14" s="123" t="s">
        <v>183</v>
      </c>
      <c r="AC14" s="122" t="n">
        <f aca="false">SUM(AC4:AC12)</f>
        <v>0</v>
      </c>
    </row>
    <row r="15" customFormat="false" ht="11.25" hidden="false" customHeight="true" outlineLevel="0" collapsed="false">
      <c r="B15" s="111"/>
      <c r="C15" s="134"/>
      <c r="D15" s="134"/>
      <c r="E15" s="134"/>
      <c r="F15" s="134"/>
      <c r="G15" s="134"/>
      <c r="H15" s="134"/>
      <c r="I15" s="134"/>
      <c r="J15" s="134"/>
      <c r="K15" s="134"/>
      <c r="L15" s="134"/>
      <c r="M15" s="134"/>
      <c r="N15" s="134"/>
      <c r="O15" s="134"/>
      <c r="P15" s="134"/>
      <c r="Q15" s="133"/>
      <c r="R15" s="126" t="str">
        <f aca="false">Guide!C32</f>
        <v>L3</v>
      </c>
      <c r="S15" s="123" t="str">
        <f aca="false">Guide!F32</f>
        <v>Clothing</v>
      </c>
      <c r="T15" s="123"/>
      <c r="U15" s="123"/>
      <c r="V15" s="122" t="n">
        <f aca="false">COUNTIF($D$6:$D$29,$R15)+COUNTIF($F$6:$F$29,$R15)+COUNTIF($H$6:$H$29,$R15)+COUNTIF($J$6:$J$29,$R15)+COUNTIF($L$6:$L$29,$R15)+COUNTIF($N$6:$N$29,$R15)+COUNTIF($P$6:$P$29,$R15)</f>
        <v>0</v>
      </c>
      <c r="W15" s="122" t="n">
        <f aca="false">SUMIF($D$6:$D$29,$R15,$C$6:$C$29) +SUMIF($F$6:$F$29,$R15,$E$6:$E$29) +SUMIF($H$6:$H$29,$R15,$G$6:$G$29)+SUMIF($J$6:$J$29,$R15,$I$6:$I$29)+SUMIF($L$6:$L$29,$R15,$K$6:$K$29)+SUMIF($N$6:$N$29,$R15,$M$6:$M$29)+SUMIF($P$6:$P$29,$R15,$O$6:$O$29)</f>
        <v>0</v>
      </c>
      <c r="X15" s="123"/>
      <c r="Y15" s="123"/>
      <c r="Z15" s="123"/>
      <c r="AA15" s="123"/>
      <c r="AB15" s="123"/>
      <c r="AC15" s="123"/>
    </row>
    <row r="16" customFormat="false" ht="11.25" hidden="false" customHeight="true" outlineLevel="0" collapsed="false">
      <c r="B16" s="111"/>
      <c r="C16" s="134"/>
      <c r="D16" s="134"/>
      <c r="E16" s="134"/>
      <c r="F16" s="134"/>
      <c r="G16" s="134"/>
      <c r="H16" s="134"/>
      <c r="I16" s="134"/>
      <c r="J16" s="134"/>
      <c r="K16" s="134"/>
      <c r="L16" s="134"/>
      <c r="M16" s="134"/>
      <c r="N16" s="134"/>
      <c r="O16" s="134"/>
      <c r="P16" s="134"/>
      <c r="Q16" s="133"/>
      <c r="R16" s="126" t="str">
        <f aca="false">Guide!C33</f>
        <v>L4</v>
      </c>
      <c r="S16" s="123" t="str">
        <f aca="false">Guide!F33</f>
        <v>Hair </v>
      </c>
      <c r="T16" s="123"/>
      <c r="U16" s="123"/>
      <c r="V16" s="122" t="n">
        <f aca="false">COUNTIF($D$6:$D$29,$R16)+COUNTIF($F$6:$F$29,$R16)+COUNTIF($H$6:$H$29,$R16)+COUNTIF($J$6:$J$29,$R16)+COUNTIF($L$6:$L$29,$R16)+COUNTIF($N$6:$N$29,$R16)+COUNTIF($P$6:$P$29,$R16)</f>
        <v>0</v>
      </c>
      <c r="W16" s="122" t="n">
        <f aca="false">SUMIF($D$6:$D$29,$R16,$C$6:$C$29) +SUMIF($F$6:$F$29,$R16,$E$6:$E$29) +SUMIF($H$6:$H$29,$R16,$G$6:$G$29)+SUMIF($J$6:$J$29,$R16,$I$6:$I$29)+SUMIF($L$6:$L$29,$R16,$K$6:$K$29)+SUMIF($N$6:$N$29,$R16,$M$6:$M$29)+SUMIF($P$6:$P$29,$R16,$O$6:$O$29)</f>
        <v>0</v>
      </c>
      <c r="X16" s="123"/>
      <c r="Y16" s="123"/>
      <c r="Z16" s="123"/>
      <c r="AA16" s="123"/>
      <c r="AB16" s="123"/>
      <c r="AC16" s="123"/>
    </row>
    <row r="17" customFormat="false" ht="11.25" hidden="false" customHeight="true" outlineLevel="0" collapsed="false">
      <c r="B17" s="111"/>
      <c r="C17" s="134"/>
      <c r="D17" s="134"/>
      <c r="E17" s="134"/>
      <c r="F17" s="134"/>
      <c r="G17" s="134"/>
      <c r="H17" s="134"/>
      <c r="I17" s="134"/>
      <c r="J17" s="134"/>
      <c r="K17" s="134"/>
      <c r="L17" s="134"/>
      <c r="M17" s="134"/>
      <c r="N17" s="134"/>
      <c r="O17" s="134"/>
      <c r="P17" s="134"/>
      <c r="Q17" s="133"/>
      <c r="R17" s="126" t="str">
        <f aca="false">Guide!C34</f>
        <v>L5</v>
      </c>
      <c r="S17" s="123" t="str">
        <f aca="false">Guide!F34</f>
        <v>Mobile phone</v>
      </c>
      <c r="T17" s="123"/>
      <c r="U17" s="123"/>
      <c r="V17" s="122" t="n">
        <f aca="false">COUNTIF($D$6:$D$29,$R17)+COUNTIF($F$6:$F$29,$R17)+COUNTIF($H$6:$H$29,$R17)+COUNTIF($J$6:$J$29,$R17)+COUNTIF($L$6:$L$29,$R17)+COUNTIF($N$6:$N$29,$R17)+COUNTIF($P$6:$P$29,$R17)</f>
        <v>0</v>
      </c>
      <c r="W17" s="122" t="n">
        <f aca="false">SUMIF($D$6:$D$29,$R17,$C$6:$C$29) +SUMIF($F$6:$F$29,$R17,$E$6:$E$29) +SUMIF($H$6:$H$29,$R17,$G$6:$G$29)+SUMIF($J$6:$J$29,$R17,$I$6:$I$29)+SUMIF($L$6:$L$29,$R17,$K$6:$K$29)+SUMIF($N$6:$N$29,$R17,$M$6:$M$29)+SUMIF($P$6:$P$29,$R17,$O$6:$O$29)</f>
        <v>0</v>
      </c>
      <c r="X17" s="123"/>
      <c r="Y17" s="123"/>
      <c r="Z17" s="123"/>
      <c r="AA17" s="123"/>
      <c r="AB17" s="123"/>
      <c r="AC17" s="123"/>
    </row>
    <row r="18" customFormat="false" ht="11.25" hidden="false" customHeight="true" outlineLevel="0" collapsed="false">
      <c r="B18" s="111"/>
      <c r="C18" s="134"/>
      <c r="D18" s="134"/>
      <c r="E18" s="134"/>
      <c r="F18" s="134"/>
      <c r="G18" s="134"/>
      <c r="H18" s="134"/>
      <c r="I18" s="134"/>
      <c r="J18" s="134"/>
      <c r="K18" s="134"/>
      <c r="L18" s="134"/>
      <c r="M18" s="134"/>
      <c r="N18" s="134"/>
      <c r="O18" s="134"/>
      <c r="P18" s="134"/>
      <c r="Q18" s="133"/>
      <c r="R18" s="126" t="str">
        <f aca="false">Guide!C35</f>
        <v>L6</v>
      </c>
      <c r="S18" s="123" t="str">
        <f aca="false">Guide!F35</f>
        <v>other (can add own)</v>
      </c>
      <c r="T18" s="123"/>
      <c r="U18" s="123"/>
      <c r="V18" s="122" t="n">
        <f aca="false">COUNTIF($D$6:$D$29,$R18)+COUNTIF($F$6:$F$29,$R18)+COUNTIF($H$6:$H$29,$R18)+COUNTIF($J$6:$J$29,$R18)+COUNTIF($L$6:$L$29,$R18)+COUNTIF($N$6:$N$29,$R18)+COUNTIF($P$6:$P$29,$R18)</f>
        <v>0</v>
      </c>
      <c r="W18" s="122" t="n">
        <f aca="false">SUMIF($D$6:$D$29,$R18,$C$6:$C$29) +SUMIF($F$6:$F$29,$R18,$E$6:$E$29) +SUMIF($H$6:$H$29,$R18,$G$6:$G$29)+SUMIF($J$6:$J$29,$R18,$I$6:$I$29)+SUMIF($L$6:$L$29,$R18,$K$6:$K$29)+SUMIF($N$6:$N$29,$R18,$M$6:$M$29)+SUMIF($P$6:$P$29,$R18,$O$6:$O$29)</f>
        <v>0</v>
      </c>
      <c r="X18" s="123"/>
      <c r="Y18" s="123"/>
      <c r="Z18" s="123"/>
      <c r="AA18" s="123"/>
      <c r="AB18" s="123"/>
      <c r="AC18" s="123"/>
    </row>
    <row r="19" customFormat="false" ht="11.25" hidden="false" customHeight="true" outlineLevel="0" collapsed="false">
      <c r="B19" s="111"/>
      <c r="C19" s="134"/>
      <c r="D19" s="134"/>
      <c r="E19" s="134"/>
      <c r="F19" s="134"/>
      <c r="G19" s="134"/>
      <c r="H19" s="134"/>
      <c r="I19" s="134"/>
      <c r="J19" s="134"/>
      <c r="K19" s="134"/>
      <c r="L19" s="134"/>
      <c r="M19" s="134"/>
      <c r="N19" s="134"/>
      <c r="O19" s="134"/>
      <c r="P19" s="134"/>
      <c r="Q19" s="133"/>
      <c r="R19" s="126" t="str">
        <f aca="false">Guide!C36</f>
        <v>L7</v>
      </c>
      <c r="S19" s="123" t="str">
        <f aca="false">Guide!F36</f>
        <v>User defined</v>
      </c>
      <c r="T19" s="123"/>
      <c r="U19" s="123"/>
      <c r="V19" s="122" t="n">
        <f aca="false">COUNTIF($D$6:$D$29,$R19)+COUNTIF($F$6:$F$29,$R19)+COUNTIF($H$6:$H$29,$R19)+COUNTIF($J$6:$J$29,$R19)+COUNTIF($L$6:$L$29,$R19)+COUNTIF($N$6:$N$29,$R19)+COUNTIF($P$6:$P$29,$R19)</f>
        <v>0</v>
      </c>
      <c r="W19" s="122" t="n">
        <f aca="false">SUMIF($D$6:$D$29,$R19,$C$6:$C$29) +SUMIF($F$6:$F$29,$R19,$E$6:$E$29) +SUMIF($H$6:$H$29,$R19,$G$6:$G$29)+SUMIF($J$6:$J$29,$R19,$I$6:$I$29)+SUMIF($L$6:$L$29,$R19,$K$6:$K$29)+SUMIF($N$6:$N$29,$R19,$M$6:$M$29)+SUMIF($P$6:$P$29,$R19,$O$6:$O$29)</f>
        <v>0</v>
      </c>
      <c r="X19" s="123"/>
      <c r="Y19" s="123"/>
      <c r="Z19" s="123"/>
      <c r="AA19" s="123"/>
      <c r="AB19" s="123"/>
      <c r="AC19" s="123"/>
    </row>
    <row r="20" customFormat="false" ht="11.25" hidden="false" customHeight="true" outlineLevel="0" collapsed="false">
      <c r="B20" s="111"/>
      <c r="C20" s="134"/>
      <c r="D20" s="134"/>
      <c r="E20" s="134"/>
      <c r="F20" s="134"/>
      <c r="G20" s="134"/>
      <c r="H20" s="134"/>
      <c r="I20" s="134"/>
      <c r="J20" s="134"/>
      <c r="K20" s="134"/>
      <c r="L20" s="134"/>
      <c r="M20" s="134"/>
      <c r="N20" s="134"/>
      <c r="O20" s="134"/>
      <c r="P20" s="134"/>
      <c r="Q20" s="133"/>
      <c r="R20" s="126" t="str">
        <f aca="false">Guide!C37</f>
        <v>L8</v>
      </c>
      <c r="S20" s="123" t="str">
        <f aca="false">Guide!F37</f>
        <v>User defined</v>
      </c>
      <c r="T20" s="123"/>
      <c r="U20" s="123"/>
      <c r="V20" s="122" t="n">
        <f aca="false">COUNTIF($D$6:$D$29,$R20)+COUNTIF($F$6:$F$29,$R20)+COUNTIF($H$6:$H$29,$R20)+COUNTIF($J$6:$J$29,$R20)+COUNTIF($L$6:$L$29,$R20)+COUNTIF($N$6:$N$29,$R20)+COUNTIF($P$6:$P$29,$R20)</f>
        <v>0</v>
      </c>
      <c r="W20" s="122" t="n">
        <f aca="false">SUMIF($D$6:$D$29,$R20,$C$6:$C$29) +SUMIF($F$6:$F$29,$R20,$E$6:$E$29) +SUMIF($H$6:$H$29,$R20,$G$6:$G$29)+SUMIF($J$6:$J$29,$R20,$I$6:$I$29)+SUMIF($L$6:$L$29,$R20,$K$6:$K$29)+SUMIF($N$6:$N$29,$R20,$M$6:$M$29)+SUMIF($P$6:$P$29,$R20,$O$6:$O$29)</f>
        <v>0</v>
      </c>
      <c r="X20" s="123"/>
      <c r="Y20" s="123"/>
      <c r="Z20" s="123"/>
      <c r="AA20" s="123"/>
      <c r="AB20" s="123"/>
      <c r="AC20" s="123"/>
    </row>
    <row r="21" customFormat="false" ht="11.25" hidden="false" customHeight="true" outlineLevel="0" collapsed="false">
      <c r="B21" s="111"/>
      <c r="C21" s="134"/>
      <c r="D21" s="134"/>
      <c r="E21" s="134"/>
      <c r="F21" s="134"/>
      <c r="G21" s="134"/>
      <c r="H21" s="134"/>
      <c r="I21" s="134"/>
      <c r="J21" s="134"/>
      <c r="K21" s="134"/>
      <c r="L21" s="134"/>
      <c r="M21" s="134"/>
      <c r="N21" s="134"/>
      <c r="O21" s="134"/>
      <c r="P21" s="134"/>
      <c r="Q21" s="133"/>
      <c r="R21" s="126" t="str">
        <f aca="false">Guide!C38</f>
        <v>L9</v>
      </c>
      <c r="S21" s="123" t="str">
        <f aca="false">Guide!F38</f>
        <v>User defined</v>
      </c>
      <c r="T21" s="123"/>
      <c r="U21" s="123"/>
      <c r="V21" s="122" t="n">
        <f aca="false">COUNTIF($D$6:$D$29,$R21)+COUNTIF($F$6:$F$29,$R21)+COUNTIF($H$6:$H$29,$R21)+COUNTIF($J$6:$J$29,$R21)+COUNTIF($L$6:$L$29,$R21)+COUNTIF($N$6:$N$29,$R21)+COUNTIF($P$6:$P$29,$R21)</f>
        <v>0</v>
      </c>
      <c r="W21" s="122" t="n">
        <f aca="false">SUMIF($D$6:$D$29,$R21,$C$6:$C$29) +SUMIF($F$6:$F$29,$R21,$E$6:$E$29) +SUMIF($H$6:$H$29,$R21,$G$6:$G$29)+SUMIF($J$6:$J$29,$R21,$I$6:$I$29)+SUMIF($L$6:$L$29,$R21,$K$6:$K$29)+SUMIF($N$6:$N$29,$R21,$M$6:$M$29)+SUMIF($P$6:$P$29,$R21,$O$6:$O$29)</f>
        <v>0</v>
      </c>
      <c r="X21" s="123"/>
      <c r="Y21" s="123"/>
      <c r="Z21" s="123"/>
      <c r="AA21" s="123"/>
      <c r="AB21" s="123"/>
      <c r="AC21" s="123"/>
    </row>
    <row r="22" customFormat="false" ht="11.25" hidden="false" customHeight="true" outlineLevel="0" collapsed="false">
      <c r="B22" s="111"/>
      <c r="C22" s="134"/>
      <c r="D22" s="134"/>
      <c r="E22" s="134"/>
      <c r="F22" s="134"/>
      <c r="G22" s="134"/>
      <c r="H22" s="134"/>
      <c r="I22" s="134"/>
      <c r="J22" s="134"/>
      <c r="K22" s="134"/>
      <c r="L22" s="134"/>
      <c r="M22" s="134"/>
      <c r="N22" s="134"/>
      <c r="O22" s="134"/>
      <c r="P22" s="134"/>
      <c r="Q22" s="133"/>
      <c r="S22" s="121" t="str">
        <f aca="false">Guide!C40</f>
        <v>Home</v>
      </c>
      <c r="T22" s="121"/>
      <c r="U22" s="121"/>
      <c r="V22" s="122"/>
      <c r="W22" s="122"/>
      <c r="X22" s="123"/>
      <c r="Y22" s="123"/>
      <c r="Z22" s="123"/>
      <c r="AA22" s="123"/>
      <c r="AB22" s="123"/>
      <c r="AC22" s="123"/>
    </row>
    <row r="23" customFormat="false" ht="11.25" hidden="false" customHeight="true" outlineLevel="0" collapsed="false">
      <c r="A23" s="135"/>
      <c r="B23" s="111"/>
      <c r="C23" s="134"/>
      <c r="D23" s="134"/>
      <c r="E23" s="134"/>
      <c r="F23" s="134"/>
      <c r="G23" s="134"/>
      <c r="H23" s="134"/>
      <c r="I23" s="134"/>
      <c r="J23" s="134"/>
      <c r="K23" s="134"/>
      <c r="L23" s="134"/>
      <c r="M23" s="134"/>
      <c r="N23" s="134"/>
      <c r="O23" s="134"/>
      <c r="P23" s="134"/>
      <c r="Q23" s="133"/>
      <c r="R23" s="126" t="str">
        <f aca="false">Guide!C41</f>
        <v>B1</v>
      </c>
      <c r="S23" s="123" t="str">
        <f aca="false">Guide!F41</f>
        <v>Mortgage / Rent</v>
      </c>
      <c r="T23" s="123"/>
      <c r="U23" s="123"/>
      <c r="V23" s="122" t="n">
        <f aca="false">COUNTIF($D$6:$D$29,$R23)+COUNTIF($F$6:$F$29,$R23)+COUNTIF($H$6:$H$29,$R23)+COUNTIF($J$6:$J$29,$R23)+COUNTIF($L$6:$L$29,$R23)+COUNTIF($N$6:$N$29,$R23)+COUNTIF($P$6:$P$29,$R23)</f>
        <v>0</v>
      </c>
      <c r="W23" s="122" t="n">
        <f aca="false">SUMIF($D$6:$D$29,$R23,$C$6:$C$29) +SUMIF($F$6:$F$29,$R23,$E$6:$E$29) +SUMIF($H$6:$H$29,$R23,$G$6:$G$29)+SUMIF($J$6:$J$29,$R23,$I$6:$I$29)+SUMIF($L$6:$L$29,$R23,$K$6:$K$29)+SUMIF($N$6:$N$29,$R23,$M$6:$M$29)+SUMIF($P$6:$P$29,$R23,$O$6:$O$29)</f>
        <v>0</v>
      </c>
      <c r="X23" s="123"/>
      <c r="Y23" s="123"/>
      <c r="Z23" s="123"/>
      <c r="AA23" s="123"/>
      <c r="AB23" s="123"/>
      <c r="AC23" s="123"/>
    </row>
    <row r="24" customFormat="false" ht="11.25" hidden="false" customHeight="true" outlineLevel="0" collapsed="false">
      <c r="B24" s="111"/>
      <c r="C24" s="134"/>
      <c r="D24" s="134"/>
      <c r="E24" s="134"/>
      <c r="F24" s="134"/>
      <c r="G24" s="134"/>
      <c r="H24" s="134"/>
      <c r="I24" s="134"/>
      <c r="J24" s="134"/>
      <c r="K24" s="134"/>
      <c r="L24" s="134"/>
      <c r="M24" s="134"/>
      <c r="N24" s="134"/>
      <c r="O24" s="134"/>
      <c r="P24" s="134"/>
      <c r="Q24" s="133"/>
      <c r="R24" s="126" t="str">
        <f aca="false">Guide!C42</f>
        <v>B2</v>
      </c>
      <c r="S24" s="123" t="str">
        <f aca="false">Guide!F42</f>
        <v>Buildings Insurance</v>
      </c>
      <c r="T24" s="123"/>
      <c r="U24" s="123"/>
      <c r="V24" s="122" t="n">
        <f aca="false">COUNTIF($D$6:$D$29,$R24)+COUNTIF($F$6:$F$29,$R24)+COUNTIF($H$6:$H$29,$R24)+COUNTIF($J$6:$J$29,$R24)+COUNTIF($L$6:$L$29,$R24)+COUNTIF($N$6:$N$29,$R24)+COUNTIF($P$6:$P$29,$R24)</f>
        <v>0</v>
      </c>
      <c r="W24" s="122" t="n">
        <f aca="false">SUMIF($D$6:$D$29,$R24,$C$6:$C$29) +SUMIF($F$6:$F$29,$R24,$E$6:$E$29) +SUMIF($H$6:$H$29,$R24,$G$6:$G$29)+SUMIF($J$6:$J$29,$R24,$I$6:$I$29)+SUMIF($L$6:$L$29,$R24,$K$6:$K$29)+SUMIF($N$6:$N$29,$R24,$M$6:$M$29)+SUMIF($P$6:$P$29,$R24,$O$6:$O$29)</f>
        <v>0</v>
      </c>
      <c r="X24" s="123"/>
      <c r="Y24" s="123"/>
      <c r="Z24" s="123"/>
      <c r="AA24" s="123"/>
      <c r="AB24" s="123"/>
      <c r="AC24" s="123"/>
    </row>
    <row r="25" customFormat="false" ht="11.25" hidden="false" customHeight="true" outlineLevel="0" collapsed="false">
      <c r="B25" s="111"/>
      <c r="C25" s="134"/>
      <c r="D25" s="134"/>
      <c r="E25" s="134"/>
      <c r="F25" s="134"/>
      <c r="G25" s="134"/>
      <c r="H25" s="134"/>
      <c r="I25" s="134"/>
      <c r="J25" s="134"/>
      <c r="K25" s="134"/>
      <c r="L25" s="134"/>
      <c r="M25" s="134"/>
      <c r="N25" s="134"/>
      <c r="O25" s="134"/>
      <c r="P25" s="134"/>
      <c r="Q25" s="133"/>
      <c r="R25" s="126" t="str">
        <f aca="false">Guide!C43</f>
        <v>B3</v>
      </c>
      <c r="S25" s="123" t="str">
        <f aca="false">Guide!F43</f>
        <v>Electricity</v>
      </c>
      <c r="T25" s="123"/>
      <c r="U25" s="123"/>
      <c r="V25" s="122" t="n">
        <f aca="false">COUNTIF($D$6:$D$29,$R25)+COUNTIF($F$6:$F$29,$R25)+COUNTIF($H$6:$H$29,$R25)+COUNTIF($J$6:$J$29,$R25)+COUNTIF($L$6:$L$29,$R25)+COUNTIF($N$6:$N$29,$R25)+COUNTIF($P$6:$P$29,$R25)</f>
        <v>0</v>
      </c>
      <c r="W25" s="122" t="n">
        <f aca="false">SUMIF($D$6:$D$29,$R25,$C$6:$C$29) +SUMIF($F$6:$F$29,$R25,$E$6:$E$29) +SUMIF($H$6:$H$29,$R25,$G$6:$G$29)+SUMIF($J$6:$J$29,$R25,$I$6:$I$29)+SUMIF($L$6:$L$29,$R25,$K$6:$K$29)+SUMIF($N$6:$N$29,$R25,$M$6:$M$29)+SUMIF($P$6:$P$29,$R25,$O$6:$O$29)</f>
        <v>0</v>
      </c>
      <c r="X25" s="123"/>
      <c r="Y25" s="123"/>
      <c r="Z25" s="123"/>
      <c r="AA25" s="123"/>
      <c r="AB25" s="123"/>
      <c r="AC25" s="123"/>
    </row>
    <row r="26" customFormat="false" ht="11.25" hidden="false" customHeight="true" outlineLevel="0" collapsed="false">
      <c r="B26" s="111"/>
      <c r="C26" s="134"/>
      <c r="D26" s="134"/>
      <c r="E26" s="134"/>
      <c r="F26" s="134"/>
      <c r="G26" s="134"/>
      <c r="H26" s="134"/>
      <c r="I26" s="134"/>
      <c r="J26" s="134"/>
      <c r="K26" s="134"/>
      <c r="L26" s="134"/>
      <c r="M26" s="134"/>
      <c r="N26" s="134"/>
      <c r="O26" s="134"/>
      <c r="P26" s="134"/>
      <c r="Q26" s="133"/>
      <c r="R26" s="126" t="str">
        <f aca="false">Guide!C44</f>
        <v>B4</v>
      </c>
      <c r="S26" s="123" t="str">
        <f aca="false">Guide!F44</f>
        <v>Gas / oil</v>
      </c>
      <c r="T26" s="123"/>
      <c r="U26" s="123"/>
      <c r="V26" s="122" t="n">
        <f aca="false">COUNTIF($D$6:$D$29,$R26)+COUNTIF($F$6:$F$29,$R26)+COUNTIF($H$6:$H$29,$R26)+COUNTIF($J$6:$J$29,$R26)+COUNTIF($L$6:$L$29,$R26)+COUNTIF($N$6:$N$29,$R26)+COUNTIF($P$6:$P$29,$R26)</f>
        <v>0</v>
      </c>
      <c r="W26" s="122" t="n">
        <f aca="false">SUMIF($D$6:$D$29,$R26,$C$6:$C$29) +SUMIF($F$6:$F$29,$R26,$E$6:$E$29) +SUMIF($H$6:$H$29,$R26,$G$6:$G$29)+SUMIF($J$6:$J$29,$R26,$I$6:$I$29)+SUMIF($L$6:$L$29,$R26,$K$6:$K$29)+SUMIF($N$6:$N$29,$R26,$M$6:$M$29)+SUMIF($P$6:$P$29,$R26,$O$6:$O$29)</f>
        <v>0</v>
      </c>
      <c r="X26" s="123"/>
      <c r="Y26" s="123"/>
      <c r="Z26" s="123"/>
      <c r="AA26" s="123"/>
      <c r="AB26" s="123"/>
      <c r="AC26" s="123"/>
    </row>
    <row r="27" customFormat="false" ht="11.25" hidden="false" customHeight="true" outlineLevel="0" collapsed="false">
      <c r="B27" s="136"/>
      <c r="C27" s="134"/>
      <c r="D27" s="134"/>
      <c r="E27" s="134"/>
      <c r="F27" s="134"/>
      <c r="G27" s="134"/>
      <c r="H27" s="134"/>
      <c r="I27" s="134"/>
      <c r="J27" s="134"/>
      <c r="K27" s="134"/>
      <c r="L27" s="134"/>
      <c r="M27" s="134"/>
      <c r="N27" s="134"/>
      <c r="O27" s="134"/>
      <c r="P27" s="134"/>
      <c r="Q27" s="133"/>
      <c r="R27" s="126" t="str">
        <f aca="false">Guide!C45</f>
        <v>B5</v>
      </c>
      <c r="S27" s="123" t="str">
        <f aca="false">Guide!F45</f>
        <v>Water / Sewer / Trash</v>
      </c>
      <c r="T27" s="123"/>
      <c r="U27" s="123"/>
      <c r="V27" s="122" t="n">
        <f aca="false">COUNTIF($D$6:$D$29,$R27)+COUNTIF($F$6:$F$29,$R27)+COUNTIF($H$6:$H$29,$R27)+COUNTIF($J$6:$J$29,$R27)+COUNTIF($L$6:$L$29,$R27)+COUNTIF($N$6:$N$29,$R27)+COUNTIF($P$6:$P$29,$R27)</f>
        <v>0</v>
      </c>
      <c r="W27" s="122" t="n">
        <f aca="false">SUMIF($D$6:$D$29,$R27,$C$6:$C$29) +SUMIF($F$6:$F$29,$R27,$E$6:$E$29) +SUMIF($H$6:$H$29,$R27,$G$6:$G$29)+SUMIF($J$6:$J$29,$R27,$I$6:$I$29)+SUMIF($L$6:$L$29,$R27,$K$6:$K$29)+SUMIF($N$6:$N$29,$R27,$M$6:$M$29)+SUMIF($P$6:$P$29,$R27,$O$6:$O$29)</f>
        <v>0</v>
      </c>
      <c r="X27" s="123"/>
      <c r="Y27" s="123"/>
      <c r="Z27" s="123"/>
      <c r="AA27" s="123"/>
      <c r="AB27" s="123"/>
      <c r="AC27" s="123"/>
    </row>
    <row r="28" customFormat="false" ht="11.25" hidden="false" customHeight="true" outlineLevel="0" collapsed="false">
      <c r="B28" s="111"/>
      <c r="C28" s="137"/>
      <c r="D28" s="134"/>
      <c r="E28" s="134"/>
      <c r="F28" s="134"/>
      <c r="G28" s="134"/>
      <c r="H28" s="134"/>
      <c r="I28" s="134"/>
      <c r="J28" s="134"/>
      <c r="K28" s="134"/>
      <c r="L28" s="134"/>
      <c r="M28" s="134"/>
      <c r="N28" s="134"/>
      <c r="O28" s="134"/>
      <c r="P28" s="134"/>
      <c r="Q28" s="133"/>
      <c r="R28" s="126" t="str">
        <f aca="false">Guide!C46</f>
        <v>B6</v>
      </c>
      <c r="S28" s="123" t="str">
        <f aca="false">Guide!F46</f>
        <v>Land line</v>
      </c>
      <c r="T28" s="123"/>
      <c r="U28" s="123"/>
      <c r="V28" s="122" t="n">
        <f aca="false">COUNTIF($D$6:$D$29,$R28)+COUNTIF($F$6:$F$29,$R28)+COUNTIF($H$6:$H$29,$R28)+COUNTIF($J$6:$J$29,$R28)+COUNTIF($L$6:$L$29,$R28)+COUNTIF($N$6:$N$29,$R28)+COUNTIF($P$6:$P$29,$R28)</f>
        <v>0</v>
      </c>
      <c r="W28" s="122" t="n">
        <f aca="false">SUMIF($D$6:$D$29,$R28,$C$6:$C$29) +SUMIF($F$6:$F$29,$R28,$E$6:$E$29) +SUMIF($H$6:$H$29,$R28,$G$6:$G$29)+SUMIF($J$6:$J$29,$R28,$I$6:$I$29)+SUMIF($L$6:$L$29,$R28,$K$6:$K$29)+SUMIF($N$6:$N$29,$R28,$M$6:$M$29)+SUMIF($P$6:$P$29,$R28,$O$6:$O$29)</f>
        <v>0</v>
      </c>
      <c r="X28" s="123"/>
      <c r="Y28" s="123"/>
      <c r="Z28" s="123"/>
      <c r="AA28" s="123"/>
      <c r="AB28" s="123"/>
      <c r="AC28" s="123"/>
    </row>
    <row r="29" customFormat="false" ht="11.25" hidden="false" customHeight="true" outlineLevel="0" collapsed="false">
      <c r="B29" s="111"/>
      <c r="C29" s="138"/>
      <c r="D29" s="138"/>
      <c r="E29" s="138"/>
      <c r="F29" s="138"/>
      <c r="G29" s="138"/>
      <c r="H29" s="138"/>
      <c r="I29" s="138"/>
      <c r="J29" s="138"/>
      <c r="K29" s="138"/>
      <c r="L29" s="138"/>
      <c r="M29" s="138"/>
      <c r="N29" s="138"/>
      <c r="O29" s="138"/>
      <c r="P29" s="138"/>
      <c r="Q29" s="133"/>
      <c r="R29" s="126" t="str">
        <f aca="false">Guide!C47</f>
        <v>B7</v>
      </c>
      <c r="S29" s="123" t="str">
        <f aca="false">Guide!F47</f>
        <v>TV</v>
      </c>
      <c r="T29" s="123"/>
      <c r="U29" s="123"/>
      <c r="V29" s="122" t="n">
        <f aca="false">COUNTIF($D$6:$D$29,$R29)+COUNTIF($F$6:$F$29,$R29)+COUNTIF($H$6:$H$29,$R29)+COUNTIF($J$6:$J$29,$R29)+COUNTIF($L$6:$L$29,$R29)+COUNTIF($N$6:$N$29,$R29)+COUNTIF($P$6:$P$29,$R29)</f>
        <v>0</v>
      </c>
      <c r="W29" s="122" t="n">
        <f aca="false">SUMIF($D$6:$D$29,$R29,$C$6:$C$29) +SUMIF($F$6:$F$29,$R29,$E$6:$E$29) +SUMIF($H$6:$H$29,$R29,$G$6:$G$29)+SUMIF($J$6:$J$29,$R29,$I$6:$I$29)+SUMIF($L$6:$L$29,$R29,$K$6:$K$29)+SUMIF($N$6:$N$29,$R29,$M$6:$M$29)+SUMIF($P$6:$P$29,$R29,$O$6:$O$29)</f>
        <v>0</v>
      </c>
      <c r="X29" s="123"/>
      <c r="Y29" s="123"/>
      <c r="Z29" s="123"/>
      <c r="AA29" s="123"/>
      <c r="AB29" s="123"/>
      <c r="AC29" s="123"/>
    </row>
    <row r="30" customFormat="false" ht="11.25" hidden="false" customHeight="true" outlineLevel="0" collapsed="false">
      <c r="B30" s="111"/>
      <c r="C30" s="139" t="s">
        <v>194</v>
      </c>
      <c r="D30" s="139"/>
      <c r="E30" s="139"/>
      <c r="F30" s="139"/>
      <c r="G30" s="139"/>
      <c r="H30" s="139"/>
      <c r="I30" s="139"/>
      <c r="J30" s="139"/>
      <c r="K30" s="139"/>
      <c r="L30" s="139"/>
      <c r="M30" s="139"/>
      <c r="N30" s="139"/>
      <c r="O30" s="139"/>
      <c r="P30" s="139"/>
      <c r="Q30" s="133"/>
      <c r="R30" s="126" t="str">
        <f aca="false">Guide!C48</f>
        <v>B8</v>
      </c>
      <c r="S30" s="123" t="str">
        <f aca="false">Guide!F48</f>
        <v>Internet</v>
      </c>
      <c r="T30" s="123"/>
      <c r="U30" s="123"/>
      <c r="V30" s="122" t="n">
        <f aca="false">COUNTIF($D$6:$D$29,$R30)+COUNTIF($F$6:$F$29,$R30)+COUNTIF($H$6:$H$29,$R30)+COUNTIF($J$6:$J$29,$R30)+COUNTIF($L$6:$L$29,$R30)+COUNTIF($N$6:$N$29,$R30)+COUNTIF($P$6:$P$29,$R30)</f>
        <v>0</v>
      </c>
      <c r="W30" s="122" t="n">
        <f aca="false">SUMIF($D$6:$D$29,$R30,$C$6:$C$29) +SUMIF($F$6:$F$29,$R30,$E$6:$E$29) +SUMIF($H$6:$H$29,$R30,$G$6:$G$29)+SUMIF($J$6:$J$29,$R30,$I$6:$I$29)+SUMIF($L$6:$L$29,$R30,$K$6:$K$29)+SUMIF($N$6:$N$29,$R30,$M$6:$M$29)+SUMIF($P$6:$P$29,$R30,$O$6:$O$29)</f>
        <v>0</v>
      </c>
      <c r="X30" s="123"/>
      <c r="Y30" s="123"/>
      <c r="Z30" s="123"/>
      <c r="AA30" s="123"/>
      <c r="AB30" s="123"/>
      <c r="AC30" s="123"/>
    </row>
    <row r="31" customFormat="false" ht="11.25" hidden="false" customHeight="true" outlineLevel="0" collapsed="false">
      <c r="B31" s="111"/>
      <c r="C31" s="2"/>
      <c r="D31" s="115" t="s">
        <v>195</v>
      </c>
      <c r="E31" s="140"/>
      <c r="F31" s="140"/>
      <c r="G31" s="140"/>
      <c r="H31" s="140"/>
      <c r="I31" s="140"/>
      <c r="J31" s="140"/>
      <c r="K31" s="140"/>
      <c r="L31" s="140"/>
      <c r="M31" s="140"/>
      <c r="N31" s="140"/>
      <c r="O31" s="140"/>
      <c r="P31" s="111"/>
      <c r="Q31" s="133"/>
      <c r="R31" s="126" t="str">
        <f aca="false">Guide!C49</f>
        <v>B9</v>
      </c>
      <c r="S31" s="123" t="str">
        <f aca="false">Guide!F49</f>
        <v>Maintenance</v>
      </c>
      <c r="T31" s="123"/>
      <c r="U31" s="123"/>
      <c r="V31" s="122" t="n">
        <f aca="false">COUNTIF($D$6:$D$29,$R31)+COUNTIF($F$6:$F$29,$R31)+COUNTIF($H$6:$H$29,$R31)+COUNTIF($J$6:$J$29,$R31)+COUNTIF($L$6:$L$29,$R31)+COUNTIF($N$6:$N$29,$R31)+COUNTIF($P$6:$P$29,$R31)</f>
        <v>0</v>
      </c>
      <c r="W31" s="122" t="n">
        <f aca="false">SUMIF($D$6:$D$29,$R31,$C$6:$C$29) +SUMIF($F$6:$F$29,$R31,$E$6:$E$29) +SUMIF($H$6:$H$29,$R31,$G$6:$G$29)+SUMIF($J$6:$J$29,$R31,$I$6:$I$29)+SUMIF($L$6:$L$29,$R31,$K$6:$K$29)+SUMIF($N$6:$N$29,$R31,$M$6:$M$29)+SUMIF($P$6:$P$29,$R31,$O$6:$O$29)</f>
        <v>0</v>
      </c>
      <c r="X31" s="123"/>
      <c r="Y31" s="123"/>
      <c r="Z31" s="123"/>
      <c r="AA31" s="123"/>
      <c r="AB31" s="123"/>
      <c r="AC31" s="123"/>
    </row>
    <row r="32" customFormat="false" ht="11.25" hidden="false" customHeight="true" outlineLevel="0" collapsed="false">
      <c r="B32" s="111"/>
      <c r="C32" s="115"/>
      <c r="D32" s="140" t="s">
        <v>196</v>
      </c>
      <c r="E32" s="140"/>
      <c r="F32" s="140"/>
      <c r="G32" s="140"/>
      <c r="H32" s="140"/>
      <c r="I32" s="140"/>
      <c r="J32" s="140"/>
      <c r="K32" s="140"/>
      <c r="L32" s="140"/>
      <c r="M32" s="140"/>
      <c r="N32" s="140"/>
      <c r="O32" s="140"/>
      <c r="P32" s="111"/>
      <c r="Q32" s="133"/>
      <c r="R32" s="126" t="str">
        <f aca="false">Guide!C50</f>
        <v>B10</v>
      </c>
      <c r="S32" s="123" t="str">
        <f aca="false">Guide!F50</f>
        <v>other (can add own)</v>
      </c>
      <c r="T32" s="123"/>
      <c r="U32" s="123"/>
      <c r="V32" s="122" t="n">
        <f aca="false">COUNTIF($D$6:$D$29,$R32)+COUNTIF($F$6:$F$29,$R32)+COUNTIF($H$6:$H$29,$R32)+COUNTIF($J$6:$J$29,$R32)+COUNTIF($L$6:$L$29,$R32)+COUNTIF($N$6:$N$29,$R32)+COUNTIF($P$6:$P$29,$R32)</f>
        <v>0</v>
      </c>
      <c r="W32" s="122" t="n">
        <f aca="false">SUMIF($D$6:$D$29,$R32,$C$6:$C$29) +SUMIF($F$6:$F$29,$R32,$E$6:$E$29) +SUMIF($H$6:$H$29,$R32,$G$6:$G$29)+SUMIF($J$6:$J$29,$R32,$I$6:$I$29)+SUMIF($L$6:$L$29,$R32,$K$6:$K$29)+SUMIF($N$6:$N$29,$R32,$M$6:$M$29)+SUMIF($P$6:$P$29,$R32,$O$6:$O$29)</f>
        <v>0</v>
      </c>
      <c r="X32" s="123"/>
      <c r="Y32" s="123"/>
      <c r="Z32" s="123"/>
      <c r="AA32" s="123"/>
      <c r="AB32" s="123"/>
      <c r="AC32" s="123"/>
    </row>
    <row r="33" customFormat="false" ht="11.25" hidden="false" customHeight="true" outlineLevel="0" collapsed="false">
      <c r="B33" s="111"/>
      <c r="C33" s="115"/>
      <c r="D33" s="115"/>
      <c r="E33" s="115"/>
      <c r="F33" s="115"/>
      <c r="G33" s="115"/>
      <c r="H33" s="115"/>
      <c r="I33" s="115"/>
      <c r="J33" s="115"/>
      <c r="K33" s="115"/>
      <c r="L33" s="115"/>
      <c r="M33" s="115"/>
      <c r="N33" s="115"/>
      <c r="O33" s="115"/>
      <c r="P33" s="111"/>
      <c r="Q33" s="133"/>
      <c r="R33" s="126" t="str">
        <f aca="false">Guide!C51</f>
        <v>B11</v>
      </c>
      <c r="S33" s="123" t="str">
        <f aca="false">Guide!F51</f>
        <v>Council Tax</v>
      </c>
      <c r="T33" s="123"/>
      <c r="U33" s="123"/>
      <c r="V33" s="122" t="n">
        <f aca="false">COUNTIF($D$6:$D$29,$R33)+COUNTIF($F$6:$F$29,$R33)+COUNTIF($H$6:$H$29,$R33)+COUNTIF($J$6:$J$29,$R33)+COUNTIF($L$6:$L$29,$R33)+COUNTIF($N$6:$N$29,$R33)+COUNTIF($P$6:$P$29,$R33)</f>
        <v>0</v>
      </c>
      <c r="W33" s="122" t="n">
        <f aca="false">SUMIF($D$6:$D$29,$R33,$C$6:$C$29) +SUMIF($F$6:$F$29,$R33,$E$6:$E$29) +SUMIF($H$6:$H$29,$R33,$G$6:$G$29)+SUMIF($J$6:$J$29,$R33,$I$6:$I$29)+SUMIF($L$6:$L$29,$R33,$K$6:$K$29)+SUMIF($N$6:$N$29,$R33,$M$6:$M$29)+SUMIF($P$6:$P$29,$R33,$O$6:$O$29)</f>
        <v>0</v>
      </c>
      <c r="X33" s="123"/>
      <c r="Y33" s="123"/>
      <c r="Z33" s="123"/>
      <c r="AA33" s="123"/>
      <c r="AB33" s="123"/>
      <c r="AC33" s="123"/>
    </row>
    <row r="34" customFormat="false" ht="11.25" hidden="false" customHeight="true" outlineLevel="0" collapsed="false">
      <c r="B34" s="111"/>
      <c r="C34" s="115"/>
      <c r="D34" s="115"/>
      <c r="E34" s="115"/>
      <c r="F34" s="115"/>
      <c r="G34" s="115"/>
      <c r="H34" s="115"/>
      <c r="I34" s="115"/>
      <c r="J34" s="115"/>
      <c r="K34" s="115"/>
      <c r="L34" s="115"/>
      <c r="M34" s="115"/>
      <c r="N34" s="115"/>
      <c r="O34" s="115"/>
      <c r="P34" s="111"/>
      <c r="Q34" s="133"/>
      <c r="R34" s="126" t="str">
        <f aca="false">Guide!C52</f>
        <v>B12</v>
      </c>
      <c r="S34" s="123" t="str">
        <f aca="false">Guide!F52</f>
        <v>User defined</v>
      </c>
      <c r="T34" s="123"/>
      <c r="U34" s="123"/>
      <c r="V34" s="122" t="n">
        <f aca="false">COUNTIF($D$6:$D$29,$R34)+COUNTIF($F$6:$F$29,$R34)+COUNTIF($H$6:$H$29,$R34)+COUNTIF($J$6:$J$29,$R34)+COUNTIF($L$6:$L$29,$R34)+COUNTIF($N$6:$N$29,$R34)+COUNTIF($P$6:$P$29,$R34)</f>
        <v>0</v>
      </c>
      <c r="W34" s="122" t="n">
        <f aca="false">SUMIF($D$6:$D$29,$R34,$C$6:$C$29) +SUMIF($F$6:$F$29,$R34,$E$6:$E$29) +SUMIF($H$6:$H$29,$R34,$G$6:$G$29)+SUMIF($J$6:$J$29,$R34,$I$6:$I$29)+SUMIF($L$6:$L$29,$R34,$K$6:$K$29)+SUMIF($N$6:$N$29,$R34,$M$6:$M$29)+SUMIF($P$6:$P$29,$R34,$O$6:$O$29)</f>
        <v>0</v>
      </c>
      <c r="X34" s="123"/>
      <c r="Y34" s="123"/>
      <c r="Z34" s="123"/>
      <c r="AA34" s="123"/>
      <c r="AB34" s="123"/>
      <c r="AC34" s="123"/>
    </row>
    <row r="35" customFormat="false" ht="11.25" hidden="false" customHeight="true" outlineLevel="0" collapsed="false">
      <c r="B35" s="111"/>
      <c r="C35" s="111"/>
      <c r="D35" s="141" t="s">
        <v>197</v>
      </c>
      <c r="E35" s="141"/>
      <c r="F35" s="141"/>
      <c r="G35" s="141"/>
      <c r="H35" s="111"/>
      <c r="I35" s="111"/>
      <c r="J35" s="111"/>
      <c r="K35" s="111"/>
      <c r="L35" s="111"/>
      <c r="M35" s="111"/>
      <c r="N35" s="111"/>
      <c r="O35" s="111"/>
      <c r="P35" s="111"/>
      <c r="Q35" s="133"/>
      <c r="R35" s="126" t="str">
        <f aca="false">Guide!C53</f>
        <v>B13</v>
      </c>
      <c r="S35" s="123" t="str">
        <f aca="false">Guide!F53</f>
        <v>User defined</v>
      </c>
      <c r="T35" s="123"/>
      <c r="U35" s="123"/>
      <c r="V35" s="122" t="n">
        <f aca="false">COUNTIF($D$6:$D$29,$R35)+COUNTIF($F$6:$F$29,$R35)+COUNTIF($H$6:$H$29,$R35)+COUNTIF($J$6:$J$29,$R35)+COUNTIF($L$6:$L$29,$R35)+COUNTIF($N$6:$N$29,$R35)+COUNTIF($P$6:$P$29,$R35)</f>
        <v>0</v>
      </c>
      <c r="W35" s="122" t="n">
        <f aca="false">SUMIF($D$6:$D$29,$R35,$C$6:$C$29) +SUMIF($F$6:$F$29,$R35,$E$6:$E$29) +SUMIF($H$6:$H$29,$R35,$G$6:$G$29)+SUMIF($J$6:$J$29,$R35,$I$6:$I$29)+SUMIF($L$6:$L$29,$R35,$K$6:$K$29)+SUMIF($N$6:$N$29,$R35,$M$6:$M$29)+SUMIF($P$6:$P$29,$R35,$O$6:$O$29)</f>
        <v>0</v>
      </c>
      <c r="X35" s="123"/>
      <c r="Y35" s="123"/>
      <c r="Z35" s="123"/>
      <c r="AA35" s="123"/>
      <c r="AB35" s="123"/>
      <c r="AC35" s="123"/>
    </row>
    <row r="36" customFormat="false" ht="11.25" hidden="false" customHeight="true" outlineLevel="0" collapsed="false">
      <c r="B36" s="111"/>
      <c r="C36" s="111"/>
      <c r="D36" s="141"/>
      <c r="E36" s="141"/>
      <c r="F36" s="141"/>
      <c r="G36" s="141"/>
      <c r="H36" s="142" t="n">
        <f aca="false">AC14</f>
        <v>0</v>
      </c>
      <c r="I36" s="142" t="str">
        <f aca="false">Guide!D14</f>
        <v>GBP</v>
      </c>
      <c r="J36" s="142" t="s">
        <v>198</v>
      </c>
      <c r="K36" s="142"/>
      <c r="L36" s="143" t="n">
        <f aca="false">H36-H38</f>
        <v>0</v>
      </c>
      <c r="M36" s="143"/>
      <c r="N36" s="111"/>
      <c r="O36" s="111"/>
      <c r="P36" s="111"/>
      <c r="Q36" s="133"/>
      <c r="S36" s="121" t="str">
        <f aca="false">Guide!C55</f>
        <v>Transportation</v>
      </c>
      <c r="T36" s="121"/>
      <c r="U36" s="121"/>
      <c r="V36" s="122"/>
      <c r="W36" s="122"/>
      <c r="X36" s="123"/>
      <c r="Y36" s="123"/>
      <c r="Z36" s="123"/>
      <c r="AA36" s="123"/>
      <c r="AB36" s="123"/>
      <c r="AC36" s="123"/>
    </row>
    <row r="37" customFormat="false" ht="11.25" hidden="false" customHeight="true" outlineLevel="0" collapsed="false">
      <c r="B37" s="111"/>
      <c r="C37" s="111"/>
      <c r="D37" s="2"/>
      <c r="E37" s="2"/>
      <c r="F37" s="2"/>
      <c r="G37" s="2"/>
      <c r="H37" s="144"/>
      <c r="I37" s="144"/>
      <c r="J37" s="142"/>
      <c r="K37" s="142"/>
      <c r="L37" s="143"/>
      <c r="M37" s="143"/>
      <c r="N37" s="111"/>
      <c r="O37" s="111"/>
      <c r="P37" s="111"/>
      <c r="Q37" s="133"/>
      <c r="R37" s="126" t="str">
        <f aca="false">Guide!C56</f>
        <v>T1</v>
      </c>
      <c r="S37" s="123" t="str">
        <f aca="false">Guide!F56</f>
        <v>Fuel</v>
      </c>
      <c r="T37" s="123"/>
      <c r="U37" s="123"/>
      <c r="V37" s="122" t="n">
        <f aca="false">COUNTIF($D$6:$D$29,$R37)+COUNTIF($F$6:$F$29,$R37)+COUNTIF($H$6:$H$29,$R37)+COUNTIF($J$6:$J$29,$R37)+COUNTIF($L$6:$L$29,$R37)+COUNTIF($N$6:$N$29,$R37)+COUNTIF($P$6:$P$29,$R37)</f>
        <v>0</v>
      </c>
      <c r="W37" s="122" t="n">
        <f aca="false">SUMIF($D$6:$D$29,$R37,$C$6:$C$29) +SUMIF($F$6:$F$29,$R37,$E$6:$E$29) +SUMIF($H$6:$H$29,$R37,$G$6:$G$29)+SUMIF($J$6:$J$29,$R37,$I$6:$I$29)+SUMIF($L$6:$L$29,$R37,$K$6:$K$29)+SUMIF($N$6:$N$29,$R37,$M$6:$M$29)+SUMIF($P$6:$P$29,$R37,$O$6:$O$29)</f>
        <v>0</v>
      </c>
      <c r="X37" s="123"/>
      <c r="Y37" s="123"/>
      <c r="Z37" s="123"/>
      <c r="AA37" s="123"/>
      <c r="AB37" s="123"/>
      <c r="AC37" s="123"/>
    </row>
    <row r="38" customFormat="false" ht="11.25" hidden="false" customHeight="true" outlineLevel="0" collapsed="false">
      <c r="A38" s="135"/>
      <c r="B38" s="111"/>
      <c r="C38" s="111"/>
      <c r="D38" s="145" t="s">
        <v>199</v>
      </c>
      <c r="E38" s="145"/>
      <c r="F38" s="145"/>
      <c r="G38" s="145"/>
      <c r="H38" s="146" t="n">
        <f aca="false">W78</f>
        <v>0</v>
      </c>
      <c r="I38" s="146" t="str">
        <f aca="false">Guide!D14</f>
        <v>GBP</v>
      </c>
      <c r="J38" s="142"/>
      <c r="K38" s="142"/>
      <c r="L38" s="143"/>
      <c r="M38" s="143"/>
      <c r="N38" s="111"/>
      <c r="O38" s="111"/>
      <c r="P38" s="111"/>
      <c r="Q38" s="133"/>
      <c r="R38" s="126" t="str">
        <f aca="false">Guide!C57</f>
        <v>T2</v>
      </c>
      <c r="S38" s="123" t="str">
        <f aca="false">Guide!F57</f>
        <v>Insurance</v>
      </c>
      <c r="T38" s="123"/>
      <c r="U38" s="123"/>
      <c r="V38" s="122" t="n">
        <f aca="false">COUNTIF($D$6:$D$29,$R38)+COUNTIF($F$6:$F$29,$R38)+COUNTIF($H$6:$H$29,$R38)+COUNTIF($J$6:$J$29,$R38)+COUNTIF($L$6:$L$29,$R38)+COUNTIF($N$6:$N$29,$R38)+COUNTIF($P$6:$P$29,$R38)</f>
        <v>0</v>
      </c>
      <c r="W38" s="122" t="n">
        <f aca="false">SUMIF($D$6:$D$29,$R38,$C$6:$C$29) +SUMIF($F$6:$F$29,$R38,$E$6:$E$29) +SUMIF($H$6:$H$29,$R38,$G$6:$G$29)+SUMIF($J$6:$J$29,$R38,$I$6:$I$29)+SUMIF($L$6:$L$29,$R38,$K$6:$K$29)+SUMIF($N$6:$N$29,$R38,$M$6:$M$29)+SUMIF($P$6:$P$29,$R38,$O$6:$O$29)</f>
        <v>0</v>
      </c>
      <c r="X38" s="123"/>
      <c r="Y38" s="123"/>
      <c r="Z38" s="123"/>
      <c r="AA38" s="123"/>
      <c r="AB38" s="123"/>
      <c r="AC38" s="123"/>
    </row>
    <row r="39" customFormat="false" ht="11.25" hidden="false" customHeight="true" outlineLevel="0" collapsed="false">
      <c r="B39" s="136"/>
      <c r="C39" s="111"/>
      <c r="D39" s="145"/>
      <c r="E39" s="145"/>
      <c r="F39" s="145"/>
      <c r="G39" s="145"/>
      <c r="H39" s="111"/>
      <c r="I39" s="111"/>
      <c r="J39" s="111"/>
      <c r="K39" s="111"/>
      <c r="L39" s="111"/>
      <c r="M39" s="111"/>
      <c r="N39" s="111"/>
      <c r="O39" s="111"/>
      <c r="P39" s="111"/>
      <c r="Q39" s="147"/>
      <c r="R39" s="126" t="str">
        <f aca="false">Guide!C58</f>
        <v>T3</v>
      </c>
      <c r="S39" s="123" t="str">
        <f aca="false">Guide!F58</f>
        <v>Registration / Licence</v>
      </c>
      <c r="T39" s="123"/>
      <c r="U39" s="123"/>
      <c r="V39" s="122" t="n">
        <f aca="false">COUNTIF($D$6:$D$29,$R39)+COUNTIF($F$6:$F$29,$R39)+COUNTIF($H$6:$H$29,$R39)+COUNTIF($J$6:$J$29,$R39)+COUNTIF($L$6:$L$29,$R39)+COUNTIF($N$6:$N$29,$R39)+COUNTIF($P$6:$P$29,$R39)</f>
        <v>0</v>
      </c>
      <c r="W39" s="122" t="n">
        <f aca="false">SUMIF($D$6:$D$29,$R39,$C$6:$C$29) +SUMIF($F$6:$F$29,$R39,$E$6:$E$29) +SUMIF($H$6:$H$29,$R39,$G$6:$G$29)+SUMIF($J$6:$J$29,$R39,$I$6:$I$29)+SUMIF($L$6:$L$29,$R39,$K$6:$K$29)+SUMIF($N$6:$N$29,$R39,$M$6:$M$29)+SUMIF($P$6:$P$29,$R39,$O$6:$O$29)</f>
        <v>0</v>
      </c>
      <c r="X39" s="123"/>
      <c r="Y39" s="123"/>
      <c r="Z39" s="123"/>
      <c r="AA39" s="123"/>
      <c r="AB39" s="123"/>
      <c r="AC39" s="123"/>
    </row>
    <row r="40" customFormat="false" ht="11.25" hidden="false" customHeight="true" outlineLevel="0" collapsed="false">
      <c r="B40" s="111"/>
      <c r="C40" s="111"/>
      <c r="D40" s="2"/>
      <c r="E40" s="2"/>
      <c r="F40" s="2"/>
      <c r="G40" s="2"/>
      <c r="H40" s="111"/>
      <c r="I40" s="111"/>
      <c r="J40" s="111"/>
      <c r="K40" s="111"/>
      <c r="L40" s="111"/>
      <c r="M40" s="111"/>
      <c r="N40" s="111"/>
      <c r="O40" s="111"/>
      <c r="P40" s="111"/>
      <c r="Q40" s="111"/>
      <c r="R40" s="126" t="str">
        <f aca="false">Guide!C59</f>
        <v>T4</v>
      </c>
      <c r="S40" s="123" t="str">
        <f aca="false">Guide!F59</f>
        <v>Maintenance</v>
      </c>
      <c r="T40" s="123"/>
      <c r="U40" s="123"/>
      <c r="V40" s="122" t="n">
        <f aca="false">COUNTIF($D$6:$D$29,$R40)+COUNTIF($F$6:$F$29,$R40)+COUNTIF($H$6:$H$29,$R40)+COUNTIF($J$6:$J$29,$R40)+COUNTIF($L$6:$L$29,$R40)+COUNTIF($N$6:$N$29,$R40)+COUNTIF($P$6:$P$29,$R40)</f>
        <v>0</v>
      </c>
      <c r="W40" s="122" t="n">
        <f aca="false">SUMIF($D$6:$D$29,$R40,$C$6:$C$29) +SUMIF($F$6:$F$29,$R40,$E$6:$E$29) +SUMIF($H$6:$H$29,$R40,$G$6:$G$29)+SUMIF($J$6:$J$29,$R40,$I$6:$I$29)+SUMIF($L$6:$L$29,$R40,$K$6:$K$29)+SUMIF($N$6:$N$29,$R40,$M$6:$M$29)+SUMIF($P$6:$P$29,$R40,$O$6:$O$29)</f>
        <v>0</v>
      </c>
      <c r="X40" s="123"/>
      <c r="Y40" s="123"/>
      <c r="Z40" s="123"/>
      <c r="AA40" s="123"/>
      <c r="AB40" s="123"/>
      <c r="AC40" s="123"/>
    </row>
    <row r="41" customFormat="false" ht="11.25" hidden="false" customHeight="true" outlineLevel="0" collapsed="false">
      <c r="B41" s="111"/>
      <c r="C41" s="111"/>
      <c r="D41" s="2"/>
      <c r="E41" s="2"/>
      <c r="F41" s="2"/>
      <c r="G41" s="2"/>
      <c r="H41" s="111"/>
      <c r="I41" s="111"/>
      <c r="J41" s="111"/>
      <c r="K41" s="111"/>
      <c r="L41" s="111"/>
      <c r="M41" s="111"/>
      <c r="N41" s="111"/>
      <c r="O41" s="111"/>
      <c r="P41" s="111"/>
      <c r="Q41" s="111"/>
      <c r="R41" s="126" t="str">
        <f aca="false">Guide!C60</f>
        <v>T5</v>
      </c>
      <c r="S41" s="123" t="str">
        <f aca="false">Guide!F60</f>
        <v>Public transport </v>
      </c>
      <c r="T41" s="123"/>
      <c r="U41" s="123"/>
      <c r="V41" s="122" t="n">
        <f aca="false">COUNTIF($D$6:$D$29,$R41)+COUNTIF($F$6:$F$29,$R41)+COUNTIF($H$6:$H$29,$R41)+COUNTIF($J$6:$J$29,$R41)+COUNTIF($L$6:$L$29,$R41)+COUNTIF($N$6:$N$29,$R41)+COUNTIF($P$6:$P$29,$R41)</f>
        <v>0</v>
      </c>
      <c r="W41" s="122" t="n">
        <f aca="false">SUMIF($D$6:$D$29,$R41,$C$6:$C$29) +SUMIF($F$6:$F$29,$R41,$E$6:$E$29) +SUMIF($H$6:$H$29,$R41,$G$6:$G$29)+SUMIF($J$6:$J$29,$R41,$I$6:$I$29)+SUMIF($L$6:$L$29,$R41,$K$6:$K$29)+SUMIF($N$6:$N$29,$R41,$M$6:$M$29)+SUMIF($P$6:$P$29,$R41,$O$6:$O$29)</f>
        <v>0</v>
      </c>
      <c r="X41" s="123"/>
      <c r="Y41" s="123"/>
      <c r="Z41" s="123"/>
      <c r="AA41" s="123"/>
      <c r="AB41" s="123"/>
      <c r="AC41" s="123"/>
    </row>
    <row r="42" customFormat="false" ht="11.25" hidden="false" customHeight="true" outlineLevel="0" collapsed="false">
      <c r="B42" s="111"/>
      <c r="C42" s="111"/>
      <c r="D42" s="111"/>
      <c r="E42" s="111"/>
      <c r="F42" s="111"/>
      <c r="G42" s="111"/>
      <c r="H42" s="111"/>
      <c r="I42" s="111"/>
      <c r="J42" s="111"/>
      <c r="K42" s="111"/>
      <c r="L42" s="111"/>
      <c r="M42" s="111"/>
      <c r="N42" s="111"/>
      <c r="O42" s="111"/>
      <c r="P42" s="111"/>
      <c r="Q42" s="111"/>
      <c r="R42" s="126" t="str">
        <f aca="false">Guide!C61</f>
        <v>T6</v>
      </c>
      <c r="S42" s="123" t="str">
        <f aca="false">Guide!F61</f>
        <v>Vehicle payments</v>
      </c>
      <c r="T42" s="123"/>
      <c r="U42" s="123"/>
      <c r="V42" s="122" t="n">
        <f aca="false">COUNTIF($D$6:$D$29,$R42)+COUNTIF($F$6:$F$29,$R42)+COUNTIF($H$6:$H$29,$R42)+COUNTIF($J$6:$J$29,$R42)+COUNTIF($L$6:$L$29,$R42)+COUNTIF($N$6:$N$29,$R42)+COUNTIF($P$6:$P$29,$R42)</f>
        <v>0</v>
      </c>
      <c r="W42" s="122" t="n">
        <f aca="false">SUMIF($D$6:$D$29,$R42,$C$6:$C$29) +SUMIF($F$6:$F$29,$R42,$E$6:$E$29) +SUMIF($H$6:$H$29,$R42,$G$6:$G$29)+SUMIF($J$6:$J$29,$R42,$I$6:$I$29)+SUMIF($L$6:$L$29,$R42,$K$6:$K$29)+SUMIF($N$6:$N$29,$R42,$M$6:$M$29)+SUMIF($P$6:$P$29,$R42,$O$6:$O$29)</f>
        <v>0</v>
      </c>
      <c r="X42" s="123"/>
      <c r="Y42" s="123"/>
      <c r="Z42" s="123"/>
      <c r="AA42" s="123"/>
      <c r="AB42" s="123"/>
      <c r="AC42" s="123"/>
    </row>
    <row r="43" customFormat="false" ht="11.25" hidden="false" customHeight="true" outlineLevel="0" collapsed="false">
      <c r="B43" s="111"/>
      <c r="C43" s="136"/>
      <c r="D43" s="111"/>
      <c r="E43" s="111"/>
      <c r="F43" s="111"/>
      <c r="G43" s="111"/>
      <c r="H43" s="111"/>
      <c r="I43" s="111"/>
      <c r="J43" s="111"/>
      <c r="K43" s="111"/>
      <c r="L43" s="111"/>
      <c r="M43" s="111"/>
      <c r="N43" s="111"/>
      <c r="O43" s="111"/>
      <c r="P43" s="111"/>
      <c r="Q43" s="111"/>
      <c r="R43" s="126" t="str">
        <f aca="false">Guide!C62</f>
        <v>T7</v>
      </c>
      <c r="S43" s="123" t="str">
        <f aca="false">Guide!F62</f>
        <v>other (can add own)</v>
      </c>
      <c r="T43" s="123"/>
      <c r="U43" s="123"/>
      <c r="V43" s="122" t="n">
        <f aca="false">COUNTIF($D$6:$D$29,$R43)+COUNTIF($F$6:$F$29,$R43)+COUNTIF($H$6:$H$29,$R43)+COUNTIF($J$6:$J$29,$R43)+COUNTIF($L$6:$L$29,$R43)+COUNTIF($N$6:$N$29,$R43)+COUNTIF($P$6:$P$29,$R43)</f>
        <v>0</v>
      </c>
      <c r="W43" s="122" t="n">
        <f aca="false">SUMIF($D$6:$D$29,$R43,$C$6:$C$29) +SUMIF($F$6:$F$29,$R43,$E$6:$E$29) +SUMIF($H$6:$H$29,$R43,$G$6:$G$29)+SUMIF($J$6:$J$29,$R43,$I$6:$I$29)+SUMIF($L$6:$L$29,$R43,$K$6:$K$29)+SUMIF($N$6:$N$29,$R43,$M$6:$M$29)+SUMIF($P$6:$P$29,$R43,$O$6:$O$29)</f>
        <v>0</v>
      </c>
      <c r="X43" s="123"/>
      <c r="Y43" s="123"/>
      <c r="Z43" s="123"/>
      <c r="AA43" s="123"/>
      <c r="AB43" s="123"/>
      <c r="AC43" s="123"/>
    </row>
    <row r="44" customFormat="false" ht="11.25" hidden="false" customHeight="true" outlineLevel="0" collapsed="false">
      <c r="B44" s="111"/>
      <c r="C44" s="111"/>
      <c r="D44" s="111"/>
      <c r="E44" s="111"/>
      <c r="F44" s="111"/>
      <c r="G44" s="111"/>
      <c r="H44" s="111"/>
      <c r="I44" s="111"/>
      <c r="J44" s="111"/>
      <c r="K44" s="111"/>
      <c r="L44" s="111"/>
      <c r="M44" s="111"/>
      <c r="N44" s="111"/>
      <c r="O44" s="111"/>
      <c r="P44" s="111"/>
      <c r="Q44" s="111"/>
      <c r="R44" s="126" t="str">
        <f aca="false">Guide!C63</f>
        <v>T8</v>
      </c>
      <c r="S44" s="123" t="str">
        <f aca="false">Guide!F63</f>
        <v>Parking</v>
      </c>
      <c r="T44" s="123"/>
      <c r="U44" s="123"/>
      <c r="V44" s="122" t="n">
        <f aca="false">COUNTIF($D$6:$D$29,$R44)+COUNTIF($F$6:$F$29,$R44)+COUNTIF($H$6:$H$29,$R44)+COUNTIF($J$6:$J$29,$R44)+COUNTIF($L$6:$L$29,$R44)+COUNTIF($N$6:$N$29,$R44)+COUNTIF($P$6:$P$29,$R44)</f>
        <v>0</v>
      </c>
      <c r="W44" s="122" t="n">
        <f aca="false">SUMIF($D$6:$D$29,$R44,$C$6:$C$29) +SUMIF($F$6:$F$29,$R44,$E$6:$E$29) +SUMIF($H$6:$H$29,$R44,$G$6:$G$29)+SUMIF($J$6:$J$29,$R44,$I$6:$I$29)+SUMIF($L$6:$L$29,$R44,$K$6:$K$29)+SUMIF($N$6:$N$29,$R44,$M$6:$M$29)+SUMIF($P$6:$P$29,$R44,$O$6:$O$29)</f>
        <v>0</v>
      </c>
      <c r="X44" s="123"/>
      <c r="Y44" s="123"/>
      <c r="Z44" s="123"/>
      <c r="AA44" s="123"/>
      <c r="AB44" s="123"/>
      <c r="AC44" s="123"/>
    </row>
    <row r="45" customFormat="false" ht="11.25" hidden="false" customHeight="true" outlineLevel="0" collapsed="false">
      <c r="B45" s="111"/>
      <c r="C45" s="111"/>
      <c r="D45" s="2"/>
      <c r="E45" s="2"/>
      <c r="F45" s="2"/>
      <c r="G45" s="2"/>
      <c r="H45" s="2"/>
      <c r="I45" s="2"/>
      <c r="J45" s="2"/>
      <c r="K45" s="2"/>
      <c r="L45" s="2"/>
      <c r="M45" s="2"/>
      <c r="N45" s="2"/>
      <c r="O45" s="2"/>
      <c r="P45" s="111"/>
      <c r="Q45" s="111"/>
      <c r="R45" s="126" t="str">
        <f aca="false">Guide!C64</f>
        <v>T9</v>
      </c>
      <c r="S45" s="123" t="str">
        <f aca="false">Guide!F64</f>
        <v>User defined</v>
      </c>
      <c r="T45" s="123"/>
      <c r="U45" s="123"/>
      <c r="V45" s="122" t="n">
        <f aca="false">COUNTIF($D$6:$D$29,$R45)+COUNTIF($F$6:$F$29,$R45)+COUNTIF($H$6:$H$29,$R45)+COUNTIF($J$6:$J$29,$R45)+COUNTIF($L$6:$L$29,$R45)+COUNTIF($N$6:$N$29,$R45)+COUNTIF($P$6:$P$29,$R45)</f>
        <v>0</v>
      </c>
      <c r="W45" s="122" t="n">
        <f aca="false">SUMIF($D$6:$D$29,$R45,$C$6:$C$29) +SUMIF($F$6:$F$29,$R45,$E$6:$E$29) +SUMIF($H$6:$H$29,$R45,$G$6:$G$29)+SUMIF($J$6:$J$29,$R45,$I$6:$I$29)+SUMIF($L$6:$L$29,$R45,$K$6:$K$29)+SUMIF($N$6:$N$29,$R45,$M$6:$M$29)+SUMIF($P$6:$P$29,$R45,$O$6:$O$29)</f>
        <v>0</v>
      </c>
      <c r="X45" s="123"/>
      <c r="Y45" s="123"/>
      <c r="Z45" s="123"/>
      <c r="AA45" s="123"/>
      <c r="AB45" s="123"/>
      <c r="AC45" s="123"/>
    </row>
    <row r="46" customFormat="false" ht="11.25" hidden="false" customHeight="true" outlineLevel="0" collapsed="false">
      <c r="B46" s="111"/>
      <c r="C46" s="111"/>
      <c r="D46" s="2"/>
      <c r="E46" s="2"/>
      <c r="F46" s="2"/>
      <c r="G46" s="2"/>
      <c r="H46" s="2"/>
      <c r="I46" s="2"/>
      <c r="J46" s="2"/>
      <c r="K46" s="2"/>
      <c r="L46" s="2"/>
      <c r="M46" s="2"/>
      <c r="N46" s="2"/>
      <c r="O46" s="2"/>
      <c r="P46" s="111"/>
      <c r="Q46" s="111"/>
      <c r="R46" s="126" t="str">
        <f aca="false">Guide!C65</f>
        <v>T10</v>
      </c>
      <c r="S46" s="123" t="str">
        <f aca="false">Guide!F65</f>
        <v>User defined</v>
      </c>
      <c r="T46" s="123"/>
      <c r="U46" s="123"/>
      <c r="V46" s="122" t="n">
        <f aca="false">COUNTIF($D$6:$D$29,$R46)+COUNTIF($F$6:$F$29,$R46)+COUNTIF($H$6:$H$29,$R46)+COUNTIF($J$6:$J$29,$R46)+COUNTIF($L$6:$L$29,$R46)+COUNTIF($N$6:$N$29,$R46)+COUNTIF($P$6:$P$29,$R46)</f>
        <v>0</v>
      </c>
      <c r="W46" s="122" t="n">
        <f aca="false">SUMIF($D$6:$D$29,$R46,$C$6:$C$29) +SUMIF($F$6:$F$29,$R46,$E$6:$E$29) +SUMIF($H$6:$H$29,$R46,$G$6:$G$29)+SUMIF($J$6:$J$29,$R46,$I$6:$I$29)+SUMIF($L$6:$L$29,$R46,$K$6:$K$29)+SUMIF($N$6:$N$29,$R46,$M$6:$M$29)+SUMIF($P$6:$P$29,$R46,$O$6:$O$29)</f>
        <v>0</v>
      </c>
      <c r="X46" s="123"/>
      <c r="Y46" s="123"/>
      <c r="Z46" s="123"/>
      <c r="AA46" s="123"/>
      <c r="AB46" s="123"/>
      <c r="AC46" s="123"/>
    </row>
    <row r="47" customFormat="false" ht="11.25" hidden="false" customHeight="true" outlineLevel="0" collapsed="false">
      <c r="B47" s="111"/>
      <c r="C47" s="2"/>
      <c r="D47" s="2"/>
      <c r="E47" s="2"/>
      <c r="F47" s="2"/>
      <c r="G47" s="2"/>
      <c r="H47" s="2"/>
      <c r="I47" s="2"/>
      <c r="J47" s="2"/>
      <c r="K47" s="2"/>
      <c r="L47" s="2"/>
      <c r="M47" s="2"/>
      <c r="N47" s="2"/>
      <c r="O47" s="2"/>
      <c r="P47" s="2"/>
      <c r="Q47" s="111"/>
      <c r="S47" s="121" t="str">
        <f aca="false">Guide!C67</f>
        <v>Education</v>
      </c>
      <c r="T47" s="121"/>
      <c r="U47" s="121"/>
      <c r="V47" s="122"/>
      <c r="W47" s="122"/>
      <c r="X47" s="123"/>
      <c r="Y47" s="123"/>
      <c r="Z47" s="123"/>
      <c r="AA47" s="123"/>
      <c r="AB47" s="123"/>
      <c r="AC47" s="123"/>
    </row>
    <row r="48" customFormat="false" ht="11.25" hidden="false" customHeight="true" outlineLevel="0" collapsed="false">
      <c r="B48" s="111"/>
      <c r="C48" s="2"/>
      <c r="D48" s="2"/>
      <c r="E48" s="2"/>
      <c r="F48" s="2"/>
      <c r="G48" s="2"/>
      <c r="H48" s="2"/>
      <c r="I48" s="2"/>
      <c r="J48" s="2"/>
      <c r="K48" s="2"/>
      <c r="L48" s="2"/>
      <c r="M48" s="2"/>
      <c r="N48" s="2"/>
      <c r="O48" s="2"/>
      <c r="P48" s="2"/>
      <c r="Q48" s="111"/>
      <c r="R48" s="126" t="str">
        <f aca="false">Guide!C68</f>
        <v>D1</v>
      </c>
      <c r="S48" s="123" t="str">
        <f aca="false">Guide!F68</f>
        <v>Books</v>
      </c>
      <c r="T48" s="123"/>
      <c r="U48" s="123"/>
      <c r="V48" s="122" t="n">
        <f aca="false">COUNTIF($D$6:$D$29,$R48)+COUNTIF($F$6:$F$29,$R48)+COUNTIF($H$6:$H$29,$R48)+COUNTIF($J$6:$J$29,$R48)+COUNTIF($L$6:$L$29,$R48)+COUNTIF($N$6:$N$29,$R48)+COUNTIF($P$6:$P$29,$R48)</f>
        <v>0</v>
      </c>
      <c r="W48" s="122" t="n">
        <f aca="false">SUMIF($D$6:$D$29,$R48,$C$6:$C$29) +SUMIF($F$6:$F$29,$R48,$E$6:$E$29) +SUMIF($H$6:$H$29,$R48,$G$6:$G$29)+SUMIF($J$6:$J$29,$R48,$I$6:$I$29)+SUMIF($L$6:$L$29,$R48,$K$6:$K$29)+SUMIF($N$6:$N$29,$R48,$M$6:$M$29)+SUMIF($P$6:$P$29,$R48,$O$6:$O$29)</f>
        <v>0</v>
      </c>
      <c r="X48" s="123"/>
      <c r="Y48" s="123"/>
      <c r="Z48" s="123"/>
      <c r="AA48" s="123"/>
      <c r="AB48" s="123"/>
      <c r="AC48" s="123"/>
    </row>
    <row r="49" customFormat="false" ht="11.25" hidden="false" customHeight="true" outlineLevel="0" collapsed="false">
      <c r="B49" s="136"/>
      <c r="C49" s="2"/>
      <c r="D49" s="2"/>
      <c r="E49" s="2"/>
      <c r="F49" s="2"/>
      <c r="G49" s="2"/>
      <c r="H49" s="2"/>
      <c r="I49" s="2"/>
      <c r="J49" s="2"/>
      <c r="K49" s="2"/>
      <c r="L49" s="2"/>
      <c r="M49" s="2"/>
      <c r="N49" s="2"/>
      <c r="O49" s="2"/>
      <c r="P49" s="2"/>
      <c r="Q49" s="111"/>
      <c r="R49" s="126" t="str">
        <f aca="false">Guide!C69</f>
        <v>D2</v>
      </c>
      <c r="S49" s="123" t="str">
        <f aca="false">Guide!F69</f>
        <v>Fees</v>
      </c>
      <c r="T49" s="123"/>
      <c r="U49" s="123"/>
      <c r="V49" s="122" t="n">
        <f aca="false">COUNTIF($D$6:$D$29,$R49)+COUNTIF($F$6:$F$29,$R49)+COUNTIF($H$6:$H$29,$R49)+COUNTIF($J$6:$J$29,$R49)+COUNTIF($L$6:$L$29,$R49)+COUNTIF($N$6:$N$29,$R49)+COUNTIF($P$6:$P$29,$R49)</f>
        <v>0</v>
      </c>
      <c r="W49" s="122" t="n">
        <f aca="false">SUMIF($D$6:$D$29,$R49,$C$6:$C$29) +SUMIF($F$6:$F$29,$R49,$E$6:$E$29) +SUMIF($H$6:$H$29,$R49,$G$6:$G$29)+SUMIF($J$6:$J$29,$R49,$I$6:$I$29)+SUMIF($L$6:$L$29,$R49,$K$6:$K$29)+SUMIF($N$6:$N$29,$R49,$M$6:$M$29)+SUMIF($P$6:$P$29,$R49,$O$6:$O$29)</f>
        <v>0</v>
      </c>
      <c r="X49" s="123"/>
      <c r="Y49" s="123"/>
      <c r="Z49" s="123"/>
      <c r="AA49" s="123"/>
      <c r="AB49" s="123"/>
      <c r="AC49" s="123"/>
    </row>
    <row r="50" customFormat="false" ht="11.25" hidden="false" customHeight="true" outlineLevel="0" collapsed="false">
      <c r="A50" s="135"/>
      <c r="B50" s="111"/>
      <c r="C50" s="2"/>
      <c r="D50" s="2"/>
      <c r="E50" s="2"/>
      <c r="F50" s="2"/>
      <c r="G50" s="2"/>
      <c r="H50" s="2"/>
      <c r="I50" s="2"/>
      <c r="J50" s="2"/>
      <c r="K50" s="2"/>
      <c r="L50" s="2"/>
      <c r="M50" s="2"/>
      <c r="N50" s="2"/>
      <c r="O50" s="2"/>
      <c r="P50" s="2"/>
      <c r="Q50" s="111"/>
      <c r="R50" s="126" t="str">
        <f aca="false">Guide!C70</f>
        <v>D3</v>
      </c>
      <c r="S50" s="123" t="str">
        <f aca="false">Guide!F70</f>
        <v>Exams</v>
      </c>
      <c r="T50" s="123"/>
      <c r="U50" s="123"/>
      <c r="V50" s="122" t="n">
        <f aca="false">COUNTIF($D$6:$D$29,$R50)+COUNTIF($F$6:$F$29,$R50)+COUNTIF($H$6:$H$29,$R50)+COUNTIF($J$6:$J$29,$R50)+COUNTIF($L$6:$L$29,$R50)+COUNTIF($N$6:$N$29,$R50)+COUNTIF($P$6:$P$29,$R50)</f>
        <v>0</v>
      </c>
      <c r="W50" s="122" t="n">
        <f aca="false">SUMIF($D$6:$D$29,$R50,$C$6:$C$29) +SUMIF($F$6:$F$29,$R50,$E$6:$E$29) +SUMIF($H$6:$H$29,$R50,$G$6:$G$29)+SUMIF($J$6:$J$29,$R50,$I$6:$I$29)+SUMIF($L$6:$L$29,$R50,$K$6:$K$29)+SUMIF($N$6:$N$29,$R50,$M$6:$M$29)+SUMIF($P$6:$P$29,$R50,$O$6:$O$29)</f>
        <v>0</v>
      </c>
      <c r="X50" s="123"/>
      <c r="Y50" s="123"/>
      <c r="Z50" s="123"/>
      <c r="AA50" s="123"/>
      <c r="AB50" s="123"/>
      <c r="AC50" s="123"/>
    </row>
    <row r="51" customFormat="false" ht="11.25" hidden="false" customHeight="true" outlineLevel="0" collapsed="false">
      <c r="B51" s="111"/>
      <c r="C51" s="2"/>
      <c r="D51" s="2"/>
      <c r="E51" s="2"/>
      <c r="F51" s="2"/>
      <c r="G51" s="2"/>
      <c r="H51" s="2"/>
      <c r="I51" s="2"/>
      <c r="J51" s="2"/>
      <c r="K51" s="2"/>
      <c r="L51" s="2"/>
      <c r="M51" s="2"/>
      <c r="N51" s="2"/>
      <c r="O51" s="2"/>
      <c r="P51" s="2"/>
      <c r="Q51" s="111"/>
      <c r="R51" s="126" t="str">
        <f aca="false">Guide!C71</f>
        <v>D4</v>
      </c>
      <c r="S51" s="123" t="str">
        <f aca="false">Guide!F71</f>
        <v>Materials</v>
      </c>
      <c r="T51" s="123"/>
      <c r="U51" s="123"/>
      <c r="V51" s="122" t="n">
        <f aca="false">COUNTIF($D$6:$D$29,$R51)+COUNTIF($F$6:$F$29,$R51)+COUNTIF($H$6:$H$29,$R51)+COUNTIF($J$6:$J$29,$R51)+COUNTIF($L$6:$L$29,$R51)+COUNTIF($N$6:$N$29,$R51)+COUNTIF($P$6:$P$29,$R51)</f>
        <v>0</v>
      </c>
      <c r="W51" s="122" t="n">
        <f aca="false">SUMIF($D$6:$D$29,$R51,$C$6:$C$29) +SUMIF($F$6:$F$29,$R51,$E$6:$E$29) +SUMIF($H$6:$H$29,$R51,$G$6:$G$29)+SUMIF($J$6:$J$29,$R51,$I$6:$I$29)+SUMIF($L$6:$L$29,$R51,$K$6:$K$29)+SUMIF($N$6:$N$29,$R51,$M$6:$M$29)+SUMIF($P$6:$P$29,$R51,$O$6:$O$29)</f>
        <v>0</v>
      </c>
      <c r="X51" s="123"/>
      <c r="Y51" s="123"/>
      <c r="Z51" s="123"/>
      <c r="AA51" s="123"/>
      <c r="AB51" s="123"/>
      <c r="AC51" s="123"/>
    </row>
    <row r="52" customFormat="false" ht="11.25" hidden="false" customHeight="true" outlineLevel="0" collapsed="false">
      <c r="B52" s="111"/>
      <c r="C52" s="2"/>
      <c r="D52" s="2"/>
      <c r="E52" s="2"/>
      <c r="F52" s="2"/>
      <c r="G52" s="2"/>
      <c r="H52" s="2"/>
      <c r="I52" s="2"/>
      <c r="J52" s="2"/>
      <c r="K52" s="2"/>
      <c r="L52" s="2"/>
      <c r="M52" s="2"/>
      <c r="N52" s="2"/>
      <c r="O52" s="2"/>
      <c r="P52" s="2"/>
      <c r="Q52" s="111"/>
      <c r="R52" s="126" t="str">
        <f aca="false">Guide!C72</f>
        <v>D5</v>
      </c>
      <c r="S52" s="123" t="str">
        <f aca="false">Guide!F72</f>
        <v>other (can add own)</v>
      </c>
      <c r="T52" s="123"/>
      <c r="U52" s="123"/>
      <c r="V52" s="122" t="n">
        <f aca="false">COUNTIF($D$6:$D$29,$R52)+COUNTIF($F$6:$F$29,$R52)+COUNTIF($H$6:$H$29,$R52)+COUNTIF($J$6:$J$29,$R52)+COUNTIF($L$6:$L$29,$R52)+COUNTIF($N$6:$N$29,$R52)+COUNTIF($P$6:$P$29,$R52)</f>
        <v>0</v>
      </c>
      <c r="W52" s="122" t="n">
        <f aca="false">SUMIF($D$6:$D$29,$R52,$C$6:$C$29) +SUMIF($F$6:$F$29,$R52,$E$6:$E$29) +SUMIF($H$6:$H$29,$R52,$G$6:$G$29)+SUMIF($J$6:$J$29,$R52,$I$6:$I$29)+SUMIF($L$6:$L$29,$R52,$K$6:$K$29)+SUMIF($N$6:$N$29,$R52,$M$6:$M$29)+SUMIF($P$6:$P$29,$R52,$O$6:$O$29)</f>
        <v>0</v>
      </c>
      <c r="X52" s="123"/>
      <c r="Y52" s="123"/>
      <c r="Z52" s="123"/>
      <c r="AA52" s="123"/>
      <c r="AB52" s="123"/>
      <c r="AC52" s="123"/>
    </row>
    <row r="53" customFormat="false" ht="11.25" hidden="false" customHeight="true" outlineLevel="0" collapsed="false">
      <c r="B53" s="111"/>
      <c r="C53" s="2"/>
      <c r="D53" s="2"/>
      <c r="E53" s="2"/>
      <c r="F53" s="2"/>
      <c r="G53" s="2"/>
      <c r="H53" s="2"/>
      <c r="I53" s="2"/>
      <c r="J53" s="2"/>
      <c r="K53" s="2"/>
      <c r="L53" s="2"/>
      <c r="M53" s="2"/>
      <c r="N53" s="2"/>
      <c r="O53" s="2"/>
      <c r="P53" s="2"/>
      <c r="Q53" s="111"/>
      <c r="R53" s="126" t="str">
        <f aca="false">Guide!C73</f>
        <v>D6</v>
      </c>
      <c r="S53" s="123" t="str">
        <f aca="false">Guide!F73</f>
        <v>User defined</v>
      </c>
      <c r="T53" s="123"/>
      <c r="U53" s="123"/>
      <c r="V53" s="122" t="n">
        <f aca="false">COUNTIF($D$6:$D$29,$R53)+COUNTIF($F$6:$F$29,$R53)+COUNTIF($H$6:$H$29,$R53)+COUNTIF($J$6:$J$29,$R53)+COUNTIF($L$6:$L$29,$R53)+COUNTIF($N$6:$N$29,$R53)+COUNTIF($P$6:$P$29,$R53)</f>
        <v>0</v>
      </c>
      <c r="W53" s="122" t="n">
        <f aca="false">SUMIF($D$6:$D$29,$R53,$C$6:$C$29) +SUMIF($F$6:$F$29,$R53,$E$6:$E$29) +SUMIF($H$6:$H$29,$R53,$G$6:$G$29)+SUMIF($J$6:$J$29,$R53,$I$6:$I$29)+SUMIF($L$6:$L$29,$R53,$K$6:$K$29)+SUMIF($N$6:$N$29,$R53,$M$6:$M$29)+SUMIF($P$6:$P$29,$R53,$O$6:$O$29)</f>
        <v>0</v>
      </c>
      <c r="X53" s="123"/>
      <c r="Y53" s="123"/>
      <c r="Z53" s="123"/>
      <c r="AA53" s="123"/>
      <c r="AB53" s="123"/>
      <c r="AC53" s="123"/>
    </row>
    <row r="54" customFormat="false" ht="11.25" hidden="false" customHeight="true" outlineLevel="0" collapsed="false">
      <c r="B54" s="111"/>
      <c r="C54" s="148"/>
      <c r="D54" s="2"/>
      <c r="E54" s="2"/>
      <c r="F54" s="2"/>
      <c r="G54" s="2"/>
      <c r="H54" s="2"/>
      <c r="I54" s="2"/>
      <c r="J54" s="2"/>
      <c r="K54" s="2"/>
      <c r="L54" s="2"/>
      <c r="M54" s="2"/>
      <c r="N54" s="2"/>
      <c r="O54" s="2"/>
      <c r="P54" s="2"/>
      <c r="Q54" s="111"/>
      <c r="R54" s="126" t="str">
        <f aca="false">Guide!C74</f>
        <v>D7</v>
      </c>
      <c r="S54" s="123" t="str">
        <f aca="false">Guide!F74</f>
        <v>User defined</v>
      </c>
      <c r="T54" s="123"/>
      <c r="U54" s="123"/>
      <c r="V54" s="122" t="n">
        <f aca="false">COUNTIF($D$6:$D$29,$R54)+COUNTIF($F$6:$F$29,$R54)+COUNTIF($H$6:$H$29,$R54)+COUNTIF($J$6:$J$29,$R54)+COUNTIF($L$6:$L$29,$R54)+COUNTIF($N$6:$N$29,$R54)+COUNTIF($P$6:$P$29,$R54)</f>
        <v>0</v>
      </c>
      <c r="W54" s="122" t="n">
        <f aca="false">SUMIF($D$6:$D$29,$R54,$C$6:$C$29) +SUMIF($F$6:$F$29,$R54,$E$6:$E$29) +SUMIF($H$6:$H$29,$R54,$G$6:$G$29)+SUMIF($J$6:$J$29,$R54,$I$6:$I$29)+SUMIF($L$6:$L$29,$R54,$K$6:$K$29)+SUMIF($N$6:$N$29,$R54,$M$6:$M$29)+SUMIF($P$6:$P$29,$R54,$O$6:$O$29)</f>
        <v>0</v>
      </c>
      <c r="X54" s="123"/>
      <c r="Y54" s="123"/>
      <c r="Z54" s="123"/>
      <c r="AA54" s="123"/>
      <c r="AB54" s="123"/>
      <c r="AC54" s="123"/>
    </row>
    <row r="55" customFormat="false" ht="11.25" hidden="false" customHeight="true" outlineLevel="0" collapsed="false">
      <c r="B55" s="111"/>
      <c r="C55" s="2"/>
      <c r="D55" s="2"/>
      <c r="E55" s="2"/>
      <c r="F55" s="2"/>
      <c r="G55" s="2"/>
      <c r="H55" s="2"/>
      <c r="I55" s="2"/>
      <c r="J55" s="2"/>
      <c r="K55" s="2"/>
      <c r="L55" s="2"/>
      <c r="M55" s="2"/>
      <c r="N55" s="2"/>
      <c r="O55" s="2"/>
      <c r="P55" s="2"/>
      <c r="Q55" s="111"/>
      <c r="R55" s="126" t="str">
        <f aca="false">Guide!C75</f>
        <v>D8</v>
      </c>
      <c r="S55" s="123" t="str">
        <f aca="false">Guide!F75</f>
        <v>User defined</v>
      </c>
      <c r="T55" s="123"/>
      <c r="U55" s="123"/>
      <c r="V55" s="122" t="n">
        <f aca="false">COUNTIF($D$6:$D$29,$R55)+COUNTIF($F$6:$F$29,$R55)+COUNTIF($H$6:$H$29,$R55)+COUNTIF($J$6:$J$29,$R55)+COUNTIF($L$6:$L$29,$R55)+COUNTIF($N$6:$N$29,$R55)+COUNTIF($P$6:$P$29,$R55)</f>
        <v>0</v>
      </c>
      <c r="W55" s="122" t="n">
        <f aca="false">SUMIF($D$6:$D$29,$R55,$C$6:$C$29) +SUMIF($F$6:$F$29,$R55,$E$6:$E$29) +SUMIF($H$6:$H$29,$R55,$G$6:$G$29)+SUMIF($J$6:$J$29,$R55,$I$6:$I$29)+SUMIF($L$6:$L$29,$R55,$K$6:$K$29)+SUMIF($N$6:$N$29,$R55,$M$6:$M$29)+SUMIF($P$6:$P$29,$R55,$O$6:$O$29)</f>
        <v>0</v>
      </c>
      <c r="X55" s="123"/>
      <c r="Y55" s="123"/>
      <c r="Z55" s="123"/>
      <c r="AA55" s="123"/>
      <c r="AB55" s="123"/>
      <c r="AC55" s="123"/>
    </row>
    <row r="56" customFormat="false" ht="11.25" hidden="false" customHeight="true" outlineLevel="0" collapsed="false">
      <c r="B56" s="111"/>
      <c r="C56" s="2"/>
      <c r="D56" s="2"/>
      <c r="E56" s="2"/>
      <c r="F56" s="2"/>
      <c r="G56" s="2"/>
      <c r="H56" s="2"/>
      <c r="I56" s="2"/>
      <c r="J56" s="2"/>
      <c r="K56" s="2"/>
      <c r="L56" s="2"/>
      <c r="M56" s="2"/>
      <c r="N56" s="2"/>
      <c r="O56" s="2"/>
      <c r="P56" s="2"/>
      <c r="Q56" s="2"/>
      <c r="S56" s="121" t="str">
        <f aca="false">Guide!C77</f>
        <v>Entertainment</v>
      </c>
      <c r="T56" s="121"/>
      <c r="U56" s="121"/>
      <c r="V56" s="122"/>
      <c r="W56" s="122"/>
      <c r="X56" s="123"/>
      <c r="Y56" s="123"/>
      <c r="Z56" s="123"/>
      <c r="AA56" s="123"/>
      <c r="AB56" s="123"/>
      <c r="AC56" s="123"/>
    </row>
    <row r="57" customFormat="false" ht="11.25" hidden="false" customHeight="true" outlineLevel="0" collapsed="false">
      <c r="B57" s="111"/>
      <c r="C57" s="2"/>
      <c r="D57" s="2"/>
      <c r="E57" s="2"/>
      <c r="F57" s="2"/>
      <c r="G57" s="2"/>
      <c r="H57" s="2"/>
      <c r="I57" s="2"/>
      <c r="J57" s="2"/>
      <c r="K57" s="2"/>
      <c r="L57" s="2"/>
      <c r="M57" s="2"/>
      <c r="N57" s="2"/>
      <c r="O57" s="2"/>
      <c r="P57" s="2"/>
      <c r="Q57" s="2"/>
      <c r="R57" s="126" t="str">
        <f aca="false">Guide!C78</f>
        <v>E1</v>
      </c>
      <c r="S57" s="123" t="str">
        <f aca="false">Guide!F78</f>
        <v>Movies</v>
      </c>
      <c r="T57" s="123"/>
      <c r="U57" s="123"/>
      <c r="V57" s="122" t="n">
        <f aca="false">COUNTIF($D$6:$D$29,$R57)+COUNTIF($F$6:$F$29,$R57)+COUNTIF($H$6:$H$29,$R57)+COUNTIF($J$6:$J$29,$R57)+COUNTIF($L$6:$L$29,$R57)+COUNTIF($N$6:$N$29,$R57)+COUNTIF($P$6:$P$29,$R57)</f>
        <v>0</v>
      </c>
      <c r="W57" s="122" t="n">
        <f aca="false">SUMIF($D$6:$D$29,$R57,$C$6:$C$29) +SUMIF($F$6:$F$29,$R57,$E$6:$E$29) +SUMIF($H$6:$H$29,$R57,$G$6:$G$29)+SUMIF($J$6:$J$29,$R57,$I$6:$I$29)+SUMIF($L$6:$L$29,$R57,$K$6:$K$29)+SUMIF($N$6:$N$29,$R57,$M$6:$M$29)+SUMIF($P$6:$P$29,$R57,$O$6:$O$29)</f>
        <v>0</v>
      </c>
      <c r="X57" s="123"/>
      <c r="Y57" s="123"/>
      <c r="Z57" s="123"/>
      <c r="AA57" s="123"/>
      <c r="AB57" s="123"/>
      <c r="AC57" s="123"/>
    </row>
    <row r="58" customFormat="false" ht="11.25" hidden="false" customHeight="true" outlineLevel="0" collapsed="false">
      <c r="B58" s="111"/>
      <c r="C58" s="2"/>
      <c r="D58" s="2"/>
      <c r="E58" s="2"/>
      <c r="F58" s="2"/>
      <c r="G58" s="2"/>
      <c r="H58" s="2"/>
      <c r="I58" s="2"/>
      <c r="J58" s="2"/>
      <c r="K58" s="2"/>
      <c r="L58" s="2"/>
      <c r="M58" s="2"/>
      <c r="N58" s="2"/>
      <c r="O58" s="2"/>
      <c r="P58" s="2"/>
      <c r="Q58" s="2"/>
      <c r="R58" s="126" t="str">
        <f aca="false">Guide!C79</f>
        <v>E2</v>
      </c>
      <c r="S58" s="123" t="str">
        <f aca="false">Guide!F79</f>
        <v>Computer</v>
      </c>
      <c r="T58" s="123"/>
      <c r="U58" s="123"/>
      <c r="V58" s="122" t="n">
        <f aca="false">COUNTIF($D$6:$D$29,$R58)+COUNTIF($F$6:$F$29,$R58)+COUNTIF($H$6:$H$29,$R58)+COUNTIF($J$6:$J$29,$R58)+COUNTIF($L$6:$L$29,$R58)+COUNTIF($N$6:$N$29,$R58)+COUNTIF($P$6:$P$29,$R58)</f>
        <v>0</v>
      </c>
      <c r="W58" s="122" t="n">
        <f aca="false">SUMIF($D$6:$D$29,$R58,$C$6:$C$29) +SUMIF($F$6:$F$29,$R58,$E$6:$E$29) +SUMIF($H$6:$H$29,$R58,$G$6:$G$29)+SUMIF($J$6:$J$29,$R58,$I$6:$I$29)+SUMIF($L$6:$L$29,$R58,$K$6:$K$29)+SUMIF($N$6:$N$29,$R58,$M$6:$M$29)+SUMIF($P$6:$P$29,$R58,$O$6:$O$29)</f>
        <v>0</v>
      </c>
      <c r="X58" s="123"/>
      <c r="Y58" s="123"/>
      <c r="Z58" s="123"/>
      <c r="AA58" s="123"/>
      <c r="AB58" s="123"/>
      <c r="AC58" s="123"/>
    </row>
    <row r="59" customFormat="false" ht="11.25" hidden="false" customHeight="true" outlineLevel="0" collapsed="false">
      <c r="B59" s="111"/>
      <c r="C59" s="2"/>
      <c r="D59" s="2"/>
      <c r="E59" s="2"/>
      <c r="F59" s="2"/>
      <c r="G59" s="2"/>
      <c r="H59" s="2"/>
      <c r="I59" s="2"/>
      <c r="J59" s="2"/>
      <c r="K59" s="2"/>
      <c r="L59" s="2"/>
      <c r="M59" s="2"/>
      <c r="N59" s="2"/>
      <c r="O59" s="2"/>
      <c r="P59" s="2"/>
      <c r="Q59" s="2"/>
      <c r="R59" s="126" t="str">
        <f aca="false">Guide!C80</f>
        <v>E3</v>
      </c>
      <c r="S59" s="123" t="str">
        <f aca="false">Guide!F80</f>
        <v>Books and Magazines</v>
      </c>
      <c r="T59" s="123"/>
      <c r="U59" s="123"/>
      <c r="V59" s="122" t="n">
        <f aca="false">COUNTIF($D$6:$D$29,$R59)+COUNTIF($F$6:$F$29,$R59)+COUNTIF($H$6:$H$29,$R59)+COUNTIF($J$6:$J$29,$R59)+COUNTIF($L$6:$L$29,$R59)+COUNTIF($N$6:$N$29,$R59)+COUNTIF($P$6:$P$29,$R59)</f>
        <v>0</v>
      </c>
      <c r="W59" s="122" t="n">
        <f aca="false">SUMIF($D$6:$D$29,$R59,$C$6:$C$29) +SUMIF($F$6:$F$29,$R59,$E$6:$E$29) +SUMIF($H$6:$H$29,$R59,$G$6:$G$29)+SUMIF($J$6:$J$29,$R59,$I$6:$I$29)+SUMIF($L$6:$L$29,$R59,$K$6:$K$29)+SUMIF($N$6:$N$29,$R59,$M$6:$M$29)+SUMIF($P$6:$P$29,$R59,$O$6:$O$29)</f>
        <v>0</v>
      </c>
      <c r="X59" s="123"/>
      <c r="Y59" s="123"/>
      <c r="Z59" s="123"/>
      <c r="AA59" s="123"/>
      <c r="AB59" s="123"/>
      <c r="AC59" s="123"/>
    </row>
    <row r="60" customFormat="false" ht="11.25" hidden="false" customHeight="true" outlineLevel="0" collapsed="false">
      <c r="A60" s="135"/>
      <c r="B60" s="136"/>
      <c r="C60" s="2"/>
      <c r="D60" s="2"/>
      <c r="E60" s="2"/>
      <c r="F60" s="2"/>
      <c r="G60" s="2"/>
      <c r="H60" s="2"/>
      <c r="I60" s="2"/>
      <c r="J60" s="2"/>
      <c r="K60" s="2"/>
      <c r="L60" s="2"/>
      <c r="M60" s="2"/>
      <c r="N60" s="2"/>
      <c r="O60" s="2"/>
      <c r="P60" s="2"/>
      <c r="Q60" s="2"/>
      <c r="R60" s="126" t="str">
        <f aca="false">Guide!C81</f>
        <v>E4</v>
      </c>
      <c r="S60" s="123" t="str">
        <f aca="false">Guide!F81</f>
        <v>Hobbies</v>
      </c>
      <c r="T60" s="123"/>
      <c r="U60" s="123"/>
      <c r="V60" s="122" t="n">
        <f aca="false">COUNTIF($D$6:$D$29,$R60)+COUNTIF($F$6:$F$29,$R60)+COUNTIF($H$6:$H$29,$R60)+COUNTIF($J$6:$J$29,$R60)+COUNTIF($L$6:$L$29,$R60)+COUNTIF($N$6:$N$29,$R60)+COUNTIF($P$6:$P$29,$R60)</f>
        <v>0</v>
      </c>
      <c r="W60" s="122" t="n">
        <f aca="false">SUMIF($D$6:$D$29,$R60,$C$6:$C$29) +SUMIF($F$6:$F$29,$R60,$E$6:$E$29) +SUMIF($H$6:$H$29,$R60,$G$6:$G$29)+SUMIF($J$6:$J$29,$R60,$I$6:$I$29)+SUMIF($L$6:$L$29,$R60,$K$6:$K$29)+SUMIF($N$6:$N$29,$R60,$M$6:$M$29)+SUMIF($P$6:$P$29,$R60,$O$6:$O$29)</f>
        <v>0</v>
      </c>
      <c r="X60" s="123"/>
      <c r="Y60" s="123"/>
      <c r="Z60" s="123"/>
      <c r="AA60" s="123"/>
      <c r="AB60" s="123"/>
      <c r="AC60" s="123"/>
    </row>
    <row r="61" customFormat="false" ht="11.25" hidden="false" customHeight="true" outlineLevel="0" collapsed="false">
      <c r="B61" s="111"/>
      <c r="C61" s="2"/>
      <c r="D61" s="2"/>
      <c r="E61" s="2"/>
      <c r="F61" s="2"/>
      <c r="G61" s="2"/>
      <c r="H61" s="2"/>
      <c r="I61" s="2"/>
      <c r="J61" s="2"/>
      <c r="K61" s="2"/>
      <c r="L61" s="2"/>
      <c r="M61" s="2"/>
      <c r="N61" s="2"/>
      <c r="O61" s="2"/>
      <c r="P61" s="2"/>
      <c r="Q61" s="2"/>
      <c r="R61" s="126" t="str">
        <f aca="false">Guide!C82</f>
        <v>E5</v>
      </c>
      <c r="S61" s="123" t="str">
        <f aca="false">Guide!F82</f>
        <v>Holidays</v>
      </c>
      <c r="T61" s="123"/>
      <c r="U61" s="123"/>
      <c r="V61" s="122" t="n">
        <f aca="false">COUNTIF($D$6:$D$29,$R61)+COUNTIF($F$6:$F$29,$R61)+COUNTIF($H$6:$H$29,$R61)+COUNTIF($J$6:$J$29,$R61)+COUNTIF($L$6:$L$29,$R61)+COUNTIF($N$6:$N$29,$R61)+COUNTIF($P$6:$P$29,$R61)</f>
        <v>0</v>
      </c>
      <c r="W61" s="122" t="n">
        <f aca="false">SUMIF($D$6:$D$29,$R61,$C$6:$C$29) +SUMIF($F$6:$F$29,$R61,$E$6:$E$29) +SUMIF($H$6:$H$29,$R61,$G$6:$G$29)+SUMIF($J$6:$J$29,$R61,$I$6:$I$29)+SUMIF($L$6:$L$29,$R61,$K$6:$K$29)+SUMIF($N$6:$N$29,$R61,$M$6:$M$29)+SUMIF($P$6:$P$29,$R61,$O$6:$O$29)</f>
        <v>0</v>
      </c>
      <c r="X61" s="123"/>
      <c r="Y61" s="123"/>
      <c r="Z61" s="123"/>
      <c r="AA61" s="123"/>
      <c r="AB61" s="123"/>
      <c r="AC61" s="123"/>
    </row>
    <row r="62" customFormat="false" ht="11.25" hidden="false" customHeight="true" outlineLevel="0" collapsed="false">
      <c r="B62" s="111"/>
      <c r="C62" s="2"/>
      <c r="D62" s="2"/>
      <c r="E62" s="2"/>
      <c r="F62" s="2"/>
      <c r="G62" s="2"/>
      <c r="H62" s="2"/>
      <c r="I62" s="2"/>
      <c r="J62" s="2"/>
      <c r="K62" s="2"/>
      <c r="L62" s="2"/>
      <c r="M62" s="2"/>
      <c r="N62" s="2"/>
      <c r="O62" s="2"/>
      <c r="P62" s="2"/>
      <c r="Q62" s="2"/>
      <c r="R62" s="126" t="str">
        <f aca="false">Guide!C83</f>
        <v>E6</v>
      </c>
      <c r="S62" s="123" t="str">
        <f aca="false">Guide!F83</f>
        <v>other (can add own)</v>
      </c>
      <c r="T62" s="123"/>
      <c r="U62" s="123"/>
      <c r="V62" s="122" t="n">
        <f aca="false">COUNTIF($D$6:$D$29,$R62)+COUNTIF($F$6:$F$29,$R62)+COUNTIF($H$6:$H$29,$R62)+COUNTIF($J$6:$J$29,$R62)+COUNTIF($L$6:$L$29,$R62)+COUNTIF($N$6:$N$29,$R62)+COUNTIF($P$6:$P$29,$R62)</f>
        <v>0</v>
      </c>
      <c r="W62" s="122" t="n">
        <f aca="false">SUMIF($D$6:$D$29,$R62,$C$6:$C$29) +SUMIF($F$6:$F$29,$R62,$E$6:$E$29) +SUMIF($H$6:$H$29,$R62,$G$6:$G$29)+SUMIF($J$6:$J$29,$R62,$I$6:$I$29)+SUMIF($L$6:$L$29,$R62,$K$6:$K$29)+SUMIF($N$6:$N$29,$R62,$M$6:$M$29)+SUMIF($P$6:$P$29,$R62,$O$6:$O$29)</f>
        <v>0</v>
      </c>
      <c r="X62" s="123"/>
      <c r="Y62" s="123"/>
      <c r="Z62" s="123"/>
      <c r="AA62" s="123"/>
      <c r="AB62" s="123"/>
      <c r="AC62" s="123"/>
    </row>
    <row r="63" customFormat="false" ht="11.25" hidden="false" customHeight="true" outlineLevel="0" collapsed="false">
      <c r="B63" s="111"/>
      <c r="C63" s="2"/>
      <c r="D63" s="2"/>
      <c r="E63" s="2"/>
      <c r="F63" s="2"/>
      <c r="G63" s="2"/>
      <c r="H63" s="2"/>
      <c r="I63" s="2"/>
      <c r="J63" s="2"/>
      <c r="K63" s="2"/>
      <c r="L63" s="2"/>
      <c r="M63" s="2"/>
      <c r="N63" s="2"/>
      <c r="O63" s="2"/>
      <c r="P63" s="2"/>
      <c r="Q63" s="2"/>
      <c r="R63" s="126" t="str">
        <f aca="false">Guide!C84</f>
        <v>E7</v>
      </c>
      <c r="S63" s="123" t="str">
        <f aca="false">Guide!F84</f>
        <v>Going Out</v>
      </c>
      <c r="T63" s="123"/>
      <c r="U63" s="123"/>
      <c r="V63" s="122" t="n">
        <f aca="false">COUNTIF($D$6:$D$29,$R63)+COUNTIF($F$6:$F$29,$R63)+COUNTIF($H$6:$H$29,$R63)+COUNTIF($J$6:$J$29,$R63)+COUNTIF($L$6:$L$29,$R63)+COUNTIF($N$6:$N$29,$R63)+COUNTIF($P$6:$P$29,$R63)</f>
        <v>0</v>
      </c>
      <c r="W63" s="122" t="n">
        <f aca="false">SUMIF($D$6:$D$29,$R63,$C$6:$C$29) +SUMIF($F$6:$F$29,$R63,$E$6:$E$29) +SUMIF($H$6:$H$29,$R63,$G$6:$G$29)+SUMIF($J$6:$J$29,$R63,$I$6:$I$29)+SUMIF($L$6:$L$29,$R63,$K$6:$K$29)+SUMIF($N$6:$N$29,$R63,$M$6:$M$29)+SUMIF($P$6:$P$29,$R63,$O$6:$O$29)</f>
        <v>0</v>
      </c>
      <c r="X63" s="123"/>
      <c r="Y63" s="123"/>
      <c r="Z63" s="123"/>
      <c r="AA63" s="123"/>
      <c r="AB63" s="123"/>
      <c r="AC63" s="123"/>
    </row>
    <row r="64" customFormat="false" ht="11.25" hidden="false" customHeight="true" outlineLevel="0" collapsed="false">
      <c r="B64" s="111"/>
      <c r="C64" s="2"/>
      <c r="D64" s="2"/>
      <c r="E64" s="2"/>
      <c r="F64" s="2"/>
      <c r="G64" s="2"/>
      <c r="H64" s="2"/>
      <c r="I64" s="2"/>
      <c r="J64" s="2"/>
      <c r="K64" s="2"/>
      <c r="L64" s="2"/>
      <c r="M64" s="2"/>
      <c r="N64" s="2"/>
      <c r="O64" s="2"/>
      <c r="P64" s="2"/>
      <c r="Q64" s="2"/>
      <c r="R64" s="126" t="str">
        <f aca="false">Guide!C85</f>
        <v>E8</v>
      </c>
      <c r="S64" s="123" t="str">
        <f aca="false">Guide!F85</f>
        <v>User defined</v>
      </c>
      <c r="T64" s="123"/>
      <c r="U64" s="123"/>
      <c r="V64" s="122" t="n">
        <f aca="false">COUNTIF($D$6:$D$29,$R64)+COUNTIF($F$6:$F$29,$R64)+COUNTIF($H$6:$H$29,$R64)+COUNTIF($J$6:$J$29,$R64)+COUNTIF($L$6:$L$29,$R64)+COUNTIF($N$6:$N$29,$R64)+COUNTIF($P$6:$P$29,$R64)</f>
        <v>0</v>
      </c>
      <c r="W64" s="122" t="n">
        <f aca="false">SUMIF($D$6:$D$29,$R64,$C$6:$C$29) +SUMIF($F$6:$F$29,$R64,$E$6:$E$29) +SUMIF($H$6:$H$29,$R64,$G$6:$G$29)+SUMIF($J$6:$J$29,$R64,$I$6:$I$29)+SUMIF($L$6:$L$29,$R64,$K$6:$K$29)+SUMIF($N$6:$N$29,$R64,$M$6:$M$29)+SUMIF($P$6:$P$29,$R64,$O$6:$O$29)</f>
        <v>0</v>
      </c>
      <c r="X64" s="123"/>
      <c r="Y64" s="123"/>
      <c r="Z64" s="123"/>
      <c r="AA64" s="123"/>
      <c r="AB64" s="123"/>
      <c r="AC64" s="123"/>
    </row>
    <row r="65" customFormat="false" ht="11.25" hidden="false" customHeight="true" outlineLevel="0" collapsed="false">
      <c r="B65" s="111"/>
      <c r="C65" s="148"/>
      <c r="D65" s="2"/>
      <c r="E65" s="2"/>
      <c r="F65" s="2"/>
      <c r="G65" s="2"/>
      <c r="H65" s="2"/>
      <c r="I65" s="2"/>
      <c r="J65" s="2"/>
      <c r="K65" s="2"/>
      <c r="L65" s="2"/>
      <c r="M65" s="2"/>
      <c r="N65" s="2"/>
      <c r="O65" s="2"/>
      <c r="P65" s="2"/>
      <c r="Q65" s="2"/>
      <c r="R65" s="126" t="str">
        <f aca="false">Guide!C86</f>
        <v>E9</v>
      </c>
      <c r="S65" s="123" t="str">
        <f aca="false">Guide!F86</f>
        <v>User defined</v>
      </c>
      <c r="T65" s="123"/>
      <c r="U65" s="123"/>
      <c r="V65" s="122" t="n">
        <f aca="false">COUNTIF($D$6:$D$29,$R65)+COUNTIF($F$6:$F$29,$R65)+COUNTIF($H$6:$H$29,$R65)+COUNTIF($J$6:$J$29,$R65)+COUNTIF($L$6:$L$29,$R65)+COUNTIF($N$6:$N$29,$R65)+COUNTIF($P$6:$P$29,$R65)</f>
        <v>0</v>
      </c>
      <c r="W65" s="122" t="n">
        <f aca="false">SUMIF($D$6:$D$29,$R65,$C$6:$C$29) +SUMIF($F$6:$F$29,$R65,$E$6:$E$29) +SUMIF($H$6:$H$29,$R65,$G$6:$G$29)+SUMIF($J$6:$J$29,$R65,$I$6:$I$29)+SUMIF($L$6:$L$29,$R65,$K$6:$K$29)+SUMIF($N$6:$N$29,$R65,$M$6:$M$29)+SUMIF($P$6:$P$29,$R65,$O$6:$O$29)</f>
        <v>0</v>
      </c>
      <c r="X65" s="123"/>
      <c r="Y65" s="123"/>
      <c r="Z65" s="123"/>
      <c r="AA65" s="123"/>
      <c r="AB65" s="123"/>
      <c r="AC65" s="123"/>
    </row>
    <row r="66" customFormat="false" ht="11.25" hidden="false" customHeight="true" outlineLevel="0" collapsed="false">
      <c r="B66" s="111"/>
      <c r="C66" s="2"/>
      <c r="D66" s="2"/>
      <c r="E66" s="2"/>
      <c r="F66" s="2"/>
      <c r="G66" s="2"/>
      <c r="H66" s="2"/>
      <c r="I66" s="2"/>
      <c r="J66" s="2"/>
      <c r="K66" s="2"/>
      <c r="L66" s="2"/>
      <c r="M66" s="2"/>
      <c r="N66" s="2"/>
      <c r="O66" s="2"/>
      <c r="P66" s="2"/>
      <c r="Q66" s="2"/>
      <c r="S66" s="121" t="str">
        <f aca="false">Guide!C88</f>
        <v>Other</v>
      </c>
      <c r="T66" s="121"/>
      <c r="U66" s="121"/>
      <c r="V66" s="122"/>
      <c r="W66" s="122"/>
      <c r="X66" s="123"/>
      <c r="Y66" s="123"/>
      <c r="Z66" s="123"/>
      <c r="AA66" s="123"/>
      <c r="AB66" s="123"/>
      <c r="AC66" s="123"/>
    </row>
    <row r="67" customFormat="false" ht="11.25" hidden="false" customHeight="true" outlineLevel="0" collapsed="false">
      <c r="B67" s="111"/>
      <c r="C67" s="2"/>
      <c r="D67" s="2"/>
      <c r="E67" s="2"/>
      <c r="F67" s="2"/>
      <c r="G67" s="2"/>
      <c r="H67" s="2"/>
      <c r="I67" s="2"/>
      <c r="J67" s="2"/>
      <c r="K67" s="2"/>
      <c r="L67" s="2"/>
      <c r="M67" s="2"/>
      <c r="N67" s="2"/>
      <c r="O67" s="2"/>
      <c r="P67" s="2"/>
      <c r="Q67" s="2"/>
      <c r="R67" s="126" t="str">
        <f aca="false">Guide!C89</f>
        <v>O1</v>
      </c>
      <c r="S67" s="123" t="str">
        <f aca="false">Guide!F89</f>
        <v>Income Protection</v>
      </c>
      <c r="T67" s="123"/>
      <c r="U67" s="123"/>
      <c r="V67" s="122" t="n">
        <f aca="false">COUNTIF($D$6:$D$29,$R67)+COUNTIF($F$6:$F$29,$R67)+COUNTIF($H$6:$H$29,$R67)+COUNTIF($J$6:$J$29,$R67)+COUNTIF($L$6:$L$29,$R67)+COUNTIF($N$6:$N$29,$R67)+COUNTIF($P$6:$P$29,$R67)</f>
        <v>0</v>
      </c>
      <c r="W67" s="122" t="n">
        <f aca="false">SUMIF($D$6:$D$29,$R67,$C$6:$C$29) +SUMIF($F$6:$F$29,$R67,$E$6:$E$29) +SUMIF($H$6:$H$29,$R67,$G$6:$G$29)+SUMIF($J$6:$J$29,$R67,$I$6:$I$29)+SUMIF($L$6:$L$29,$R67,$K$6:$K$29)+SUMIF($N$6:$N$29,$R67,$M$6:$M$29)+SUMIF($P$6:$P$29,$R67,$O$6:$O$29)</f>
        <v>0</v>
      </c>
      <c r="X67" s="123"/>
      <c r="Y67" s="123"/>
      <c r="Z67" s="123"/>
      <c r="AA67" s="123"/>
      <c r="AB67" s="123"/>
      <c r="AC67" s="123"/>
    </row>
    <row r="68" customFormat="false" ht="11.25" hidden="false" customHeight="true" outlineLevel="0" collapsed="false">
      <c r="B68" s="111"/>
      <c r="C68" s="2"/>
      <c r="D68" s="2"/>
      <c r="E68" s="2"/>
      <c r="F68" s="2"/>
      <c r="G68" s="2"/>
      <c r="H68" s="2"/>
      <c r="I68" s="2"/>
      <c r="J68" s="2"/>
      <c r="K68" s="2"/>
      <c r="L68" s="2"/>
      <c r="M68" s="2"/>
      <c r="N68" s="2"/>
      <c r="O68" s="2"/>
      <c r="P68" s="2"/>
      <c r="Q68" s="2"/>
      <c r="R68" s="126" t="str">
        <f aca="false">Guide!C90</f>
        <v>O2</v>
      </c>
      <c r="S68" s="123" t="str">
        <f aca="false">Guide!F90</f>
        <v>Life insurance</v>
      </c>
      <c r="T68" s="123"/>
      <c r="U68" s="123"/>
      <c r="V68" s="122" t="n">
        <f aca="false">COUNTIF($D$6:$D$29,$R68)+COUNTIF($F$6:$F$29,$R68)+COUNTIF($H$6:$H$29,$R68)+COUNTIF($J$6:$J$29,$R68)+COUNTIF($L$6:$L$29,$R68)+COUNTIF($N$6:$N$29,$R68)+COUNTIF($P$6:$P$29,$R68)</f>
        <v>0</v>
      </c>
      <c r="W68" s="122" t="n">
        <f aca="false">SUMIF($D$6:$D$29,$R68,$C$6:$C$29) +SUMIF($F$6:$F$29,$R68,$E$6:$E$29) +SUMIF($H$6:$H$29,$R68,$G$6:$G$29)+SUMIF($J$6:$J$29,$R68,$I$6:$I$29)+SUMIF($L$6:$L$29,$R68,$K$6:$K$29)+SUMIF($N$6:$N$29,$R68,$M$6:$M$29)+SUMIF($P$6:$P$29,$R68,$O$6:$O$29)</f>
        <v>0</v>
      </c>
      <c r="X68" s="123"/>
      <c r="Y68" s="123"/>
      <c r="Z68" s="123"/>
      <c r="AA68" s="123"/>
      <c r="AB68" s="123"/>
      <c r="AC68" s="123"/>
    </row>
    <row r="69" customFormat="false" ht="11.25" hidden="false" customHeight="true" outlineLevel="0" collapsed="false">
      <c r="B69" s="111"/>
      <c r="C69" s="2"/>
      <c r="D69" s="2"/>
      <c r="E69" s="2"/>
      <c r="F69" s="2"/>
      <c r="G69" s="2"/>
      <c r="H69" s="2"/>
      <c r="I69" s="2"/>
      <c r="J69" s="2"/>
      <c r="K69" s="2"/>
      <c r="L69" s="2"/>
      <c r="M69" s="2"/>
      <c r="N69" s="2"/>
      <c r="O69" s="2"/>
      <c r="P69" s="2"/>
      <c r="Q69" s="2"/>
      <c r="R69" s="126" t="str">
        <f aca="false">Guide!C91</f>
        <v>O3</v>
      </c>
      <c r="S69" s="123" t="str">
        <f aca="false">Guide!F91</f>
        <v>Gifts </v>
      </c>
      <c r="T69" s="123"/>
      <c r="U69" s="123"/>
      <c r="V69" s="122" t="n">
        <f aca="false">COUNTIF($D$6:$D$29,$R69)+COUNTIF($F$6:$F$29,$R69)+COUNTIF($H$6:$H$29,$R69)+COUNTIF($J$6:$J$29,$R69)+COUNTIF($L$6:$L$29,$R69)+COUNTIF($N$6:$N$29,$R69)+COUNTIF($P$6:$P$29,$R69)</f>
        <v>0</v>
      </c>
      <c r="W69" s="122" t="n">
        <f aca="false">SUMIF($D$6:$D$29,$R69,$C$6:$C$29) +SUMIF($F$6:$F$29,$R69,$E$6:$E$29) +SUMIF($H$6:$H$29,$R69,$G$6:$G$29)+SUMIF($J$6:$J$29,$R69,$I$6:$I$29)+SUMIF($L$6:$L$29,$R69,$K$6:$K$29)+SUMIF($N$6:$N$29,$R69,$M$6:$M$29)+SUMIF($P$6:$P$29,$R69,$O$6:$O$29)</f>
        <v>0</v>
      </c>
      <c r="X69" s="123"/>
      <c r="Y69" s="123"/>
      <c r="Z69" s="123"/>
      <c r="AA69" s="123"/>
      <c r="AB69" s="123"/>
      <c r="AC69" s="123"/>
    </row>
    <row r="70" customFormat="false" ht="11.25" hidden="false" customHeight="true" outlineLevel="0" collapsed="false">
      <c r="B70" s="111"/>
      <c r="C70" s="2"/>
      <c r="D70" s="2"/>
      <c r="E70" s="2"/>
      <c r="F70" s="2"/>
      <c r="G70" s="2"/>
      <c r="H70" s="2"/>
      <c r="I70" s="2"/>
      <c r="J70" s="2"/>
      <c r="K70" s="2"/>
      <c r="L70" s="2"/>
      <c r="M70" s="2"/>
      <c r="N70" s="2"/>
      <c r="O70" s="2"/>
      <c r="P70" s="2"/>
      <c r="Q70" s="2"/>
      <c r="R70" s="126" t="str">
        <f aca="false">Guide!C92</f>
        <v>O4</v>
      </c>
      <c r="S70" s="123" t="str">
        <f aca="false">Guide!F92</f>
        <v>Pet</v>
      </c>
      <c r="T70" s="123"/>
      <c r="U70" s="123"/>
      <c r="V70" s="122" t="n">
        <f aca="false">COUNTIF($D$6:$D$29,$R70)+COUNTIF($F$6:$F$29,$R70)+COUNTIF($H$6:$H$29,$R70)+COUNTIF($J$6:$J$29,$R70)+COUNTIF($L$6:$L$29,$R70)+COUNTIF($N$6:$N$29,$R70)+COUNTIF($P$6:$P$29,$R70)</f>
        <v>0</v>
      </c>
      <c r="W70" s="122" t="n">
        <f aca="false">SUMIF($D$6:$D$29,$R70,$C$6:$C$29) +SUMIF($F$6:$F$29,$R70,$E$6:$E$29) +SUMIF($H$6:$H$29,$R70,$G$6:$G$29)+SUMIF($J$6:$J$29,$R70,$I$6:$I$29)+SUMIF($L$6:$L$29,$R70,$K$6:$K$29)+SUMIF($N$6:$N$29,$R70,$M$6:$M$29)+SUMIF($P$6:$P$29,$R70,$O$6:$O$29)</f>
        <v>0</v>
      </c>
      <c r="X70" s="123"/>
      <c r="Y70" s="123"/>
      <c r="Z70" s="123"/>
      <c r="AA70" s="123"/>
      <c r="AB70" s="123"/>
      <c r="AC70" s="123"/>
    </row>
    <row r="71" customFormat="false" ht="11.25" hidden="false" customHeight="true" outlineLevel="0" collapsed="false">
      <c r="A71" s="135"/>
      <c r="B71" s="111"/>
      <c r="C71" s="2"/>
      <c r="D71" s="2"/>
      <c r="E71" s="2"/>
      <c r="F71" s="2"/>
      <c r="G71" s="2"/>
      <c r="H71" s="2"/>
      <c r="I71" s="2"/>
      <c r="J71" s="2"/>
      <c r="K71" s="2"/>
      <c r="L71" s="2"/>
      <c r="M71" s="2"/>
      <c r="N71" s="2"/>
      <c r="O71" s="2"/>
      <c r="P71" s="2"/>
      <c r="Q71" s="2"/>
      <c r="R71" s="126" t="str">
        <f aca="false">Guide!C93</f>
        <v>O5</v>
      </c>
      <c r="S71" s="123" t="str">
        <f aca="false">Guide!F93</f>
        <v>Investments</v>
      </c>
      <c r="T71" s="123"/>
      <c r="U71" s="123"/>
      <c r="V71" s="122" t="n">
        <f aca="false">COUNTIF($D$6:$D$29,$R71)+COUNTIF($F$6:$F$29,$R71)+COUNTIF($H$6:$H$29,$R71)+COUNTIF($J$6:$J$29,$R71)+COUNTIF($L$6:$L$29,$R71)+COUNTIF($N$6:$N$29,$R71)+COUNTIF($P$6:$P$29,$R71)</f>
        <v>0</v>
      </c>
      <c r="W71" s="122" t="n">
        <f aca="false">SUMIF($D$6:$D$29,$R71,$C$6:$C$29) +SUMIF($F$6:$F$29,$R71,$E$6:$E$29) +SUMIF($H$6:$H$29,$R71,$G$6:$G$29)+SUMIF($J$6:$J$29,$R71,$I$6:$I$29)+SUMIF($L$6:$L$29,$R71,$K$6:$K$29)+SUMIF($N$6:$N$29,$R71,$M$6:$M$29)+SUMIF($P$6:$P$29,$R71,$O$6:$O$29)</f>
        <v>0</v>
      </c>
      <c r="X71" s="123"/>
      <c r="Y71" s="123"/>
      <c r="Z71" s="123"/>
      <c r="AA71" s="123"/>
      <c r="AB71" s="123"/>
      <c r="AC71" s="123"/>
    </row>
    <row r="72" customFormat="false" ht="11.25" hidden="false" customHeight="true" outlineLevel="0" collapsed="false">
      <c r="B72" s="111"/>
      <c r="C72" s="2"/>
      <c r="D72" s="2"/>
      <c r="E72" s="2"/>
      <c r="F72" s="2"/>
      <c r="G72" s="2"/>
      <c r="H72" s="2"/>
      <c r="I72" s="2"/>
      <c r="J72" s="2"/>
      <c r="K72" s="2"/>
      <c r="L72" s="2"/>
      <c r="M72" s="2"/>
      <c r="N72" s="2"/>
      <c r="O72" s="2"/>
      <c r="P72" s="2"/>
      <c r="Q72" s="2"/>
      <c r="R72" s="126" t="str">
        <f aca="false">Guide!C94</f>
        <v>O6</v>
      </c>
      <c r="S72" s="123" t="str">
        <f aca="false">Guide!F94</f>
        <v>Loans, debts, taxes</v>
      </c>
      <c r="T72" s="123"/>
      <c r="U72" s="123"/>
      <c r="V72" s="122" t="n">
        <f aca="false">COUNTIF($D$6:$D$29,$R72)+COUNTIF($F$6:$F$29,$R72)+COUNTIF($H$6:$H$29,$R72)+COUNTIF($J$6:$J$29,$R72)+COUNTIF($L$6:$L$29,$R72)+COUNTIF($N$6:$N$29,$R72)+COUNTIF($P$6:$P$29,$R72)</f>
        <v>0</v>
      </c>
      <c r="W72" s="122" t="n">
        <f aca="false">SUMIF($D$6:$D$29,$R72,$C$6:$C$29) +SUMIF($F$6:$F$29,$R72,$E$6:$E$29) +SUMIF($H$6:$H$29,$R72,$G$6:$G$29)+SUMIF($J$6:$J$29,$R72,$I$6:$I$29)+SUMIF($L$6:$L$29,$R72,$K$6:$K$29)+SUMIF($N$6:$N$29,$R72,$M$6:$M$29)+SUMIF($P$6:$P$29,$R72,$O$6:$O$29)</f>
        <v>0</v>
      </c>
      <c r="X72" s="123"/>
      <c r="Y72" s="123"/>
      <c r="Z72" s="123"/>
      <c r="AA72" s="123"/>
      <c r="AB72" s="123"/>
      <c r="AC72" s="123"/>
    </row>
    <row r="73" customFormat="false" ht="11.25" hidden="false" customHeight="true" outlineLevel="0" collapsed="false">
      <c r="B73" s="111"/>
      <c r="C73" s="2"/>
      <c r="D73" s="2"/>
      <c r="E73" s="2"/>
      <c r="F73" s="2"/>
      <c r="G73" s="2"/>
      <c r="H73" s="2"/>
      <c r="I73" s="2"/>
      <c r="J73" s="2"/>
      <c r="K73" s="2"/>
      <c r="L73" s="2"/>
      <c r="M73" s="2"/>
      <c r="N73" s="2"/>
      <c r="O73" s="2"/>
      <c r="P73" s="2"/>
      <c r="Q73" s="2"/>
      <c r="R73" s="126" t="str">
        <f aca="false">Guide!C95</f>
        <v>O7</v>
      </c>
      <c r="S73" s="123" t="str">
        <f aca="false">Guide!F95</f>
        <v>Other (can add own)</v>
      </c>
      <c r="T73" s="123"/>
      <c r="U73" s="123"/>
      <c r="V73" s="122" t="n">
        <f aca="false">COUNTIF($D$6:$D$29,$R73)+COUNTIF($F$6:$F$29,$R73)+COUNTIF($H$6:$H$29,$R73)+COUNTIF($J$6:$J$29,$R73)+COUNTIF($L$6:$L$29,$R73)+COUNTIF($N$6:$N$29,$R73)+COUNTIF($P$6:$P$29,$R73)</f>
        <v>0</v>
      </c>
      <c r="W73" s="122" t="n">
        <f aca="false">SUMIF($D$6:$D$29,$R73,$C$6:$C$29) +SUMIF($F$6:$F$29,$R73,$E$6:$E$29) +SUMIF($H$6:$H$29,$R73,$G$6:$G$29)+SUMIF($J$6:$J$29,$R73,$I$6:$I$29)+SUMIF($L$6:$L$29,$R73,$K$6:$K$29)+SUMIF($N$6:$N$29,$R73,$M$6:$M$29)+SUMIF($P$6:$P$29,$R73,$O$6:$O$29)</f>
        <v>0</v>
      </c>
      <c r="X73" s="123"/>
      <c r="Y73" s="123"/>
      <c r="Z73" s="123"/>
      <c r="AA73" s="123"/>
      <c r="AB73" s="123"/>
      <c r="AC73" s="123"/>
    </row>
    <row r="74" customFormat="false" ht="11.25" hidden="false" customHeight="true" outlineLevel="0" collapsed="false">
      <c r="B74" s="111"/>
      <c r="C74" s="2"/>
      <c r="D74" s="2"/>
      <c r="E74" s="2"/>
      <c r="F74" s="2"/>
      <c r="G74" s="2"/>
      <c r="H74" s="2"/>
      <c r="I74" s="2"/>
      <c r="J74" s="2"/>
      <c r="K74" s="2"/>
      <c r="L74" s="2"/>
      <c r="M74" s="2"/>
      <c r="N74" s="2"/>
      <c r="O74" s="2"/>
      <c r="P74" s="2"/>
      <c r="Q74" s="2"/>
      <c r="R74" s="126" t="str">
        <f aca="false">Guide!C96</f>
        <v>O8</v>
      </c>
      <c r="S74" s="123" t="str">
        <f aca="false">Guide!F96</f>
        <v>Professional Anuities</v>
      </c>
      <c r="T74" s="123"/>
      <c r="U74" s="123"/>
      <c r="V74" s="122" t="n">
        <f aca="false">COUNTIF($D$6:$D$29,$R74)+COUNTIF($F$6:$F$29,$R74)+COUNTIF($H$6:$H$29,$R74)+COUNTIF($J$6:$J$29,$R74)+COUNTIF($L$6:$L$29,$R74)+COUNTIF($N$6:$N$29,$R74)+COUNTIF($P$6:$P$29,$R74)</f>
        <v>0</v>
      </c>
      <c r="W74" s="122" t="n">
        <f aca="false">SUMIF($D$6:$D$29,$R74,$C$6:$C$29) +SUMIF($F$6:$F$29,$R74,$E$6:$E$29) +SUMIF($H$6:$H$29,$R74,$G$6:$G$29)+SUMIF($J$6:$J$29,$R74,$I$6:$I$29)+SUMIF($L$6:$L$29,$R74,$K$6:$K$29)+SUMIF($N$6:$N$29,$R74,$M$6:$M$29)+SUMIF($P$6:$P$29,$R74,$O$6:$O$29)</f>
        <v>0</v>
      </c>
      <c r="X74" s="123"/>
      <c r="Y74" s="123"/>
      <c r="Z74" s="123"/>
      <c r="AA74" s="123"/>
      <c r="AB74" s="123"/>
      <c r="AC74" s="123"/>
    </row>
    <row r="75" customFormat="false" ht="11.25" hidden="false" customHeight="true" outlineLevel="0" collapsed="false">
      <c r="B75" s="111"/>
      <c r="C75" s="2"/>
      <c r="D75" s="2"/>
      <c r="E75" s="2"/>
      <c r="F75" s="2"/>
      <c r="G75" s="2"/>
      <c r="H75" s="2"/>
      <c r="I75" s="2"/>
      <c r="J75" s="2"/>
      <c r="K75" s="2"/>
      <c r="L75" s="2"/>
      <c r="M75" s="2"/>
      <c r="N75" s="2"/>
      <c r="O75" s="2"/>
      <c r="P75" s="2"/>
      <c r="Q75" s="2"/>
      <c r="R75" s="126" t="str">
        <f aca="false">Guide!C97</f>
        <v>O9</v>
      </c>
      <c r="S75" s="123" t="str">
        <f aca="false">Guide!F97</f>
        <v>User defined</v>
      </c>
      <c r="T75" s="123"/>
      <c r="U75" s="123"/>
      <c r="V75" s="122" t="n">
        <f aca="false">COUNTIF($D$6:$D$29,$R75)+COUNTIF($F$6:$F$29,$R75)+COUNTIF($H$6:$H$29,$R75)+COUNTIF($J$6:$J$29,$R75)+COUNTIF($L$6:$L$29,$R75)+COUNTIF($N$6:$N$29,$R75)+COUNTIF($P$6:$P$29,$R75)</f>
        <v>0</v>
      </c>
      <c r="W75" s="122" t="n">
        <f aca="false">SUMIF($D$6:$D$29,$R75,$C$6:$C$29) +SUMIF($F$6:$F$29,$R75,$E$6:$E$29) +SUMIF($H$6:$H$29,$R75,$G$6:$G$29)+SUMIF($J$6:$J$29,$R75,$I$6:$I$29)+SUMIF($L$6:$L$29,$R75,$K$6:$K$29)+SUMIF($N$6:$N$29,$R75,$M$6:$M$29)+SUMIF($P$6:$P$29,$R75,$O$6:$O$29)</f>
        <v>0</v>
      </c>
      <c r="X75" s="123"/>
      <c r="Y75" s="123"/>
      <c r="Z75" s="123"/>
      <c r="AA75" s="123"/>
      <c r="AB75" s="123"/>
      <c r="AC75" s="123"/>
    </row>
    <row r="76" customFormat="false" ht="11.25" hidden="false" customHeight="true" outlineLevel="0" collapsed="false">
      <c r="B76" s="111"/>
      <c r="C76" s="2"/>
      <c r="D76" s="2"/>
      <c r="E76" s="2"/>
      <c r="F76" s="2"/>
      <c r="G76" s="2"/>
      <c r="H76" s="2"/>
      <c r="I76" s="2"/>
      <c r="J76" s="2"/>
      <c r="K76" s="2"/>
      <c r="L76" s="2"/>
      <c r="M76" s="2"/>
      <c r="N76" s="2"/>
      <c r="O76" s="2"/>
      <c r="P76" s="2"/>
      <c r="Q76" s="2"/>
      <c r="R76" s="126" t="str">
        <f aca="false">Guide!C98</f>
        <v>O10</v>
      </c>
      <c r="S76" s="123" t="str">
        <f aca="false">Guide!F98</f>
        <v>User defined</v>
      </c>
      <c r="T76" s="123"/>
      <c r="U76" s="123"/>
      <c r="V76" s="122" t="n">
        <f aca="false">COUNTIF($D$6:$D$29,$R76)+COUNTIF($F$6:$F$29,$R76)+COUNTIF($H$6:$H$29,$R76)+COUNTIF($J$6:$J$29,$R76)+COUNTIF($L$6:$L$29,$R76)+COUNTIF($N$6:$N$29,$R76)+COUNTIF($P$6:$P$29,$R76)</f>
        <v>0</v>
      </c>
      <c r="W76" s="122" t="n">
        <f aca="false">SUMIF($D$6:$D$29,$R76,$C$6:$C$29) +SUMIF($F$6:$F$29,$R76,$E$6:$E$29) +SUMIF($H$6:$H$29,$R76,$G$6:$G$29)+SUMIF($J$6:$J$29,$R76,$I$6:$I$29)+SUMIF($L$6:$L$29,$R76,$K$6:$K$29)+SUMIF($N$6:$N$29,$R76,$M$6:$M$29)+SUMIF($P$6:$P$29,$R76,$O$6:$O$29)</f>
        <v>0</v>
      </c>
      <c r="X76" s="123"/>
      <c r="Y76" s="123"/>
      <c r="Z76" s="123"/>
      <c r="AA76" s="123"/>
      <c r="AB76" s="123"/>
      <c r="AC76" s="123"/>
    </row>
    <row r="77" customFormat="false" ht="11.25" hidden="false" customHeight="true" outlineLevel="0" collapsed="false">
      <c r="B77" s="111"/>
      <c r="C77" s="2"/>
      <c r="D77" s="2"/>
      <c r="E77" s="2"/>
      <c r="F77" s="2"/>
      <c r="G77" s="2"/>
      <c r="H77" s="2"/>
      <c r="I77" s="2"/>
      <c r="J77" s="2"/>
      <c r="K77" s="2"/>
      <c r="L77" s="2"/>
      <c r="M77" s="2"/>
      <c r="N77" s="2"/>
      <c r="O77" s="2"/>
      <c r="P77" s="2"/>
      <c r="Q77" s="2"/>
      <c r="R77" s="127"/>
      <c r="S77" s="123"/>
      <c r="T77" s="123"/>
      <c r="U77" s="123"/>
      <c r="V77" s="122"/>
      <c r="W77" s="122"/>
      <c r="X77" s="123"/>
      <c r="Y77" s="123"/>
      <c r="Z77" s="123"/>
      <c r="AA77" s="123"/>
      <c r="AB77" s="123"/>
      <c r="AC77" s="123"/>
    </row>
    <row r="78" customFormat="false" ht="11.25" hidden="false" customHeight="true" outlineLevel="0" collapsed="false">
      <c r="B78" s="111"/>
      <c r="C78" s="2"/>
      <c r="D78" s="2"/>
      <c r="E78" s="2"/>
      <c r="F78" s="2"/>
      <c r="G78" s="2"/>
      <c r="H78" s="2"/>
      <c r="I78" s="2"/>
      <c r="J78" s="2"/>
      <c r="K78" s="2"/>
      <c r="L78" s="2"/>
      <c r="M78" s="2"/>
      <c r="N78" s="2"/>
      <c r="O78" s="2"/>
      <c r="P78" s="2"/>
      <c r="Q78" s="2"/>
      <c r="R78" s="127"/>
      <c r="S78" s="123"/>
      <c r="T78" s="123"/>
      <c r="U78" s="123"/>
      <c r="V78" s="122" t="s">
        <v>183</v>
      </c>
      <c r="W78" s="122" t="n">
        <f aca="false">SUM(W4:W76)</f>
        <v>0</v>
      </c>
      <c r="X78" s="123"/>
      <c r="Y78" s="123"/>
      <c r="Z78" s="123"/>
      <c r="AA78" s="123"/>
      <c r="AB78" s="123"/>
      <c r="AC78" s="123"/>
    </row>
    <row r="79" customFormat="false" ht="11.25" hidden="false" customHeight="true" outlineLevel="0" collapsed="false">
      <c r="B79" s="111"/>
      <c r="C79" s="2"/>
      <c r="D79" s="2"/>
      <c r="E79" s="2"/>
      <c r="F79" s="2"/>
      <c r="G79" s="2"/>
      <c r="H79" s="2"/>
      <c r="I79" s="2"/>
      <c r="J79" s="2"/>
      <c r="K79" s="2"/>
      <c r="L79" s="2"/>
      <c r="M79" s="2"/>
      <c r="N79" s="2"/>
      <c r="O79" s="2"/>
      <c r="P79" s="2"/>
      <c r="Q79" s="2"/>
      <c r="R79" s="127"/>
      <c r="S79" s="123"/>
      <c r="T79" s="123"/>
      <c r="U79" s="123"/>
      <c r="V79" s="122"/>
      <c r="W79" s="122"/>
      <c r="X79" s="123"/>
      <c r="Y79" s="123"/>
      <c r="Z79" s="123"/>
      <c r="AA79" s="123"/>
      <c r="AB79" s="123"/>
      <c r="AC79" s="123"/>
    </row>
    <row r="80" customFormat="false" ht="11.25" hidden="false" customHeight="true" outlineLevel="0" collapsed="false">
      <c r="B80" s="111"/>
      <c r="C80" s="2"/>
      <c r="D80" s="2"/>
      <c r="E80" s="2"/>
      <c r="F80" s="2"/>
      <c r="G80" s="2"/>
      <c r="H80" s="2"/>
      <c r="I80" s="2"/>
      <c r="J80" s="2"/>
      <c r="K80" s="2"/>
      <c r="L80" s="2"/>
      <c r="M80" s="2"/>
      <c r="N80" s="2"/>
      <c r="O80" s="2"/>
      <c r="P80" s="2"/>
      <c r="Q80" s="2"/>
      <c r="R80" s="127"/>
      <c r="S80" s="123"/>
      <c r="T80" s="123"/>
      <c r="U80" s="123"/>
      <c r="V80" s="122"/>
      <c r="W80" s="122"/>
      <c r="X80" s="123"/>
      <c r="Y80" s="123"/>
      <c r="Z80" s="123"/>
      <c r="AA80" s="123"/>
      <c r="AB80" s="123"/>
      <c r="AC80" s="123"/>
    </row>
    <row r="81" customFormat="false" ht="11.25" hidden="false" customHeight="true" outlineLevel="0" collapsed="false">
      <c r="B81" s="111"/>
      <c r="C81" s="2"/>
      <c r="D81" s="2"/>
      <c r="E81" s="2"/>
      <c r="F81" s="2"/>
      <c r="G81" s="2"/>
      <c r="H81" s="2"/>
      <c r="I81" s="2"/>
      <c r="J81" s="2"/>
      <c r="K81" s="2"/>
      <c r="L81" s="2"/>
      <c r="M81" s="2"/>
      <c r="N81" s="2"/>
      <c r="O81" s="2"/>
      <c r="P81" s="2"/>
      <c r="Q81" s="2"/>
      <c r="R81" s="127"/>
      <c r="S81" s="123"/>
      <c r="T81" s="123"/>
      <c r="U81" s="123"/>
      <c r="V81" s="122"/>
      <c r="W81" s="122"/>
      <c r="X81" s="123"/>
      <c r="Y81" s="123"/>
      <c r="Z81" s="123"/>
      <c r="AA81" s="123"/>
      <c r="AB81" s="123"/>
      <c r="AC81" s="123"/>
    </row>
    <row r="82" customFormat="false" ht="11.25" hidden="false" customHeight="true" outlineLevel="0" collapsed="false"/>
    <row r="83" customFormat="false" ht="11.25" hidden="false" customHeight="true" outlineLevel="0" collapsed="false"/>
    <row r="84" customFormat="false" ht="11.25" hidden="false" customHeight="true" outlineLevel="0" collapsed="false"/>
    <row r="85" customFormat="false" ht="11.25" hidden="false" customHeight="true" outlineLevel="0" collapsed="false"/>
    <row r="86" customFormat="false" ht="11.25" hidden="false" customHeight="true" outlineLevel="0" collapsed="false"/>
    <row r="87" customFormat="false" ht="11.25" hidden="false" customHeight="true" outlineLevel="0" collapsed="false"/>
  </sheetData>
  <mergeCells count="21">
    <mergeCell ref="J2:K2"/>
    <mergeCell ref="L2:P2"/>
    <mergeCell ref="C3:D3"/>
    <mergeCell ref="E3:F3"/>
    <mergeCell ref="G3:H3"/>
    <mergeCell ref="I3:J3"/>
    <mergeCell ref="K3:L3"/>
    <mergeCell ref="M3:N3"/>
    <mergeCell ref="O3:P3"/>
    <mergeCell ref="C4:D4"/>
    <mergeCell ref="E4:F4"/>
    <mergeCell ref="G4:H4"/>
    <mergeCell ref="I4:J4"/>
    <mergeCell ref="K4:L4"/>
    <mergeCell ref="M4:N4"/>
    <mergeCell ref="O4:P4"/>
    <mergeCell ref="C30:P30"/>
    <mergeCell ref="D35:G36"/>
    <mergeCell ref="J36:K38"/>
    <mergeCell ref="L36:M38"/>
    <mergeCell ref="D38:G39"/>
  </mergeCells>
  <conditionalFormatting sqref="L2">
    <cfRule type="expression" priority="2" aboveAverage="0" equalAverage="0" bottom="0" percent="0" rank="0" text="" dxfId="0">
      <formula>TEXT(L2,"ddd")&lt;&gt;"Mon"</formula>
    </cfRule>
  </conditionalFormatting>
  <conditionalFormatting sqref="J2:K2">
    <cfRule type="expression" priority="3" aboveAverage="0" equalAverage="0" bottom="0" percent="0" rank="0" text="" dxfId="1">
      <formula>TEXT(L2,"ddd")&lt;&gt;"Mon"</formula>
    </cfRule>
  </conditionalFormatting>
  <conditionalFormatting sqref="J36:K38">
    <cfRule type="expression" priority="4" aboveAverage="0" equalAverage="0" bottom="0" percent="0" rank="0" text="" dxfId="2">
      <formula>$L$36&lt;0</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tabColor rgb="FF404040"/>
    <pageSetUpPr fitToPage="false"/>
  </sheetPr>
  <dimension ref="B1:I1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0.1" zeroHeight="false" outlineLevelRow="0" outlineLevelCol="0"/>
  <cols>
    <col collapsed="false" customWidth="true" hidden="false" outlineLevel="0" max="1" min="1" style="149" width="3.57"/>
    <col collapsed="false" customWidth="true" hidden="false" outlineLevel="0" max="1025" min="2" style="149" width="10.71"/>
  </cols>
  <sheetData>
    <row r="1" customFormat="false" ht="18.75" hidden="false" customHeight="true" outlineLevel="0" collapsed="false"/>
    <row r="2" customFormat="false" ht="20.1" hidden="false" customHeight="true" outlineLevel="0" collapsed="false">
      <c r="B2" s="150" t="s">
        <v>200</v>
      </c>
      <c r="C2" s="150"/>
      <c r="D2" s="150"/>
      <c r="E2" s="150"/>
      <c r="F2" s="150"/>
      <c r="G2" s="150"/>
      <c r="H2" s="150"/>
      <c r="I2" s="150"/>
    </row>
    <row r="3" customFormat="false" ht="20.1" hidden="false" customHeight="true" outlineLevel="0" collapsed="false">
      <c r="B3" s="150"/>
      <c r="C3" s="150"/>
      <c r="D3" s="150"/>
      <c r="E3" s="150"/>
      <c r="F3" s="150"/>
      <c r="G3" s="150"/>
      <c r="H3" s="150"/>
      <c r="I3" s="150"/>
    </row>
    <row r="4" customFormat="false" ht="20.1" hidden="false" customHeight="true" outlineLevel="0" collapsed="false">
      <c r="B4" s="150"/>
      <c r="C4" s="150"/>
      <c r="D4" s="150"/>
      <c r="E4" s="150"/>
      <c r="F4" s="150"/>
      <c r="G4" s="150"/>
      <c r="H4" s="150"/>
      <c r="I4" s="150"/>
    </row>
    <row r="5" customFormat="false" ht="20.1" hidden="false" customHeight="true" outlineLevel="0" collapsed="false">
      <c r="B5" s="150"/>
      <c r="C5" s="150"/>
      <c r="D5" s="150"/>
      <c r="E5" s="150"/>
      <c r="F5" s="150"/>
      <c r="G5" s="150"/>
      <c r="H5" s="150"/>
      <c r="I5" s="150"/>
    </row>
    <row r="6" customFormat="false" ht="20.1" hidden="false" customHeight="true" outlineLevel="0" collapsed="false">
      <c r="B6" s="150"/>
      <c r="C6" s="150"/>
      <c r="D6" s="150"/>
      <c r="E6" s="150"/>
      <c r="F6" s="150"/>
      <c r="G6" s="150"/>
      <c r="H6" s="150"/>
      <c r="I6" s="150"/>
    </row>
    <row r="7" customFormat="false" ht="20.1" hidden="false" customHeight="true" outlineLevel="0" collapsed="false">
      <c r="B7" s="150"/>
      <c r="C7" s="150"/>
      <c r="D7" s="150"/>
      <c r="E7" s="150"/>
      <c r="F7" s="150"/>
      <c r="G7" s="150"/>
      <c r="H7" s="150"/>
      <c r="I7" s="150"/>
    </row>
    <row r="8" customFormat="false" ht="20.1" hidden="false" customHeight="true" outlineLevel="0" collapsed="false">
      <c r="B8" s="150"/>
      <c r="C8" s="150"/>
      <c r="D8" s="150"/>
      <c r="E8" s="150"/>
      <c r="F8" s="150"/>
      <c r="G8" s="150"/>
      <c r="H8" s="150"/>
      <c r="I8" s="150"/>
    </row>
    <row r="9" customFormat="false" ht="20.1" hidden="false" customHeight="true" outlineLevel="0" collapsed="false">
      <c r="B9" s="150"/>
      <c r="C9" s="150"/>
      <c r="D9" s="150"/>
      <c r="E9" s="150"/>
      <c r="F9" s="150"/>
      <c r="G9" s="150"/>
      <c r="H9" s="150"/>
      <c r="I9" s="150"/>
    </row>
    <row r="10" customFormat="false" ht="20.1" hidden="false" customHeight="true" outlineLevel="0" collapsed="false">
      <c r="B10" s="150"/>
      <c r="C10" s="150"/>
      <c r="D10" s="150"/>
      <c r="E10" s="150"/>
      <c r="F10" s="150"/>
      <c r="G10" s="150"/>
      <c r="H10" s="150"/>
      <c r="I10" s="150"/>
    </row>
    <row r="11" customFormat="false" ht="20.1" hidden="false" customHeight="true" outlineLevel="0" collapsed="false">
      <c r="B11" s="150"/>
      <c r="C11" s="150"/>
      <c r="D11" s="150"/>
      <c r="E11" s="150"/>
      <c r="F11" s="150"/>
      <c r="G11" s="150"/>
      <c r="H11" s="150"/>
      <c r="I11" s="150"/>
    </row>
    <row r="12" customFormat="false" ht="20.1" hidden="false" customHeight="true" outlineLevel="0" collapsed="false">
      <c r="B12" s="150"/>
      <c r="C12" s="150"/>
      <c r="D12" s="150"/>
      <c r="E12" s="150"/>
      <c r="F12" s="150"/>
      <c r="G12" s="150"/>
      <c r="H12" s="150"/>
      <c r="I12" s="150"/>
    </row>
  </sheetData>
  <mergeCells count="1">
    <mergeCell ref="B2:I12"/>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2:AC8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25" zeroHeight="false" outlineLevelRow="0" outlineLevelCol="0"/>
  <cols>
    <col collapsed="false" customWidth="true" hidden="false" outlineLevel="0" max="1" min="1" style="107" width="2.14"/>
    <col collapsed="false" customWidth="true" hidden="false" outlineLevel="0" max="2" min="2" style="107" width="3.57"/>
    <col collapsed="false" customWidth="true" hidden="false" outlineLevel="0" max="16" min="3" style="1" width="5.7"/>
    <col collapsed="false" customWidth="true" hidden="false" outlineLevel="0" max="17" min="17" style="1" width="2.29"/>
    <col collapsed="false" customWidth="true" hidden="false" outlineLevel="0" max="18" min="18" style="108" width="3.57"/>
    <col collapsed="false" customWidth="true" hidden="false" outlineLevel="0" max="21" min="19" style="109" width="9.14"/>
    <col collapsed="false" customWidth="true" hidden="false" outlineLevel="0" max="22" min="22" style="110" width="9.14"/>
    <col collapsed="false" customWidth="true" hidden="false" outlineLevel="0" max="23" min="23" style="110" width="8"/>
    <col collapsed="false" customWidth="true" hidden="false" outlineLevel="0" max="24" min="24" style="109" width="3.57"/>
    <col collapsed="false" customWidth="true" hidden="false" outlineLevel="0" max="29" min="25" style="109" width="9.14"/>
    <col collapsed="false" customWidth="true" hidden="false" outlineLevel="0" max="1025" min="30" style="1" width="9.14"/>
  </cols>
  <sheetData>
    <row r="2" customFormat="false" ht="33.75" hidden="false" customHeight="true" outlineLevel="0" collapsed="false">
      <c r="B2" s="111"/>
      <c r="C2" s="112" t="str">
        <f aca="false">Guide!D12</f>
        <v>Costas</v>
      </c>
      <c r="D2" s="2"/>
      <c r="E2" s="2"/>
      <c r="F2" s="2"/>
      <c r="G2" s="2"/>
      <c r="H2" s="2"/>
      <c r="I2" s="2"/>
      <c r="J2" s="113" t="str">
        <f aca="false">IF(TEXT(L2,"ddd")&lt;&gt;"Mon","Set date to a Monday date","")</f>
        <v/>
      </c>
      <c r="K2" s="113"/>
      <c r="L2" s="114" t="n">
        <v>40280</v>
      </c>
      <c r="M2" s="114"/>
      <c r="N2" s="114"/>
      <c r="O2" s="114"/>
      <c r="P2" s="114"/>
      <c r="Q2" s="115"/>
      <c r="R2" s="116"/>
      <c r="S2" s="117" t="str">
        <f aca="false">Guide!C16</f>
        <v>Expenses Classification - Codes</v>
      </c>
      <c r="T2" s="117"/>
      <c r="U2" s="117"/>
      <c r="V2" s="118"/>
      <c r="W2" s="118"/>
      <c r="X2" s="117"/>
      <c r="Y2" s="117" t="str">
        <f aca="false">Guide!C102</f>
        <v>Income Classification - Codes</v>
      </c>
      <c r="Z2" s="117"/>
      <c r="AA2" s="117"/>
      <c r="AB2" s="117"/>
      <c r="AC2" s="117"/>
    </row>
    <row r="3" customFormat="false" ht="11.25" hidden="false" customHeight="true" outlineLevel="0" collapsed="false">
      <c r="B3" s="111"/>
      <c r="C3" s="119" t="str">
        <f aca="false">TEXT(C4,"dddd")</f>
        <v>Monday</v>
      </c>
      <c r="D3" s="119"/>
      <c r="E3" s="119" t="str">
        <f aca="false">TEXT(E4,"dddd")</f>
        <v>Tuesday</v>
      </c>
      <c r="F3" s="119"/>
      <c r="G3" s="119" t="str">
        <f aca="false">TEXT(G4,"dddd")</f>
        <v>Wednesday</v>
      </c>
      <c r="H3" s="119"/>
      <c r="I3" s="119" t="str">
        <f aca="false">TEXT(I4,"dddd")</f>
        <v>Thursday</v>
      </c>
      <c r="J3" s="119"/>
      <c r="K3" s="119" t="str">
        <f aca="false">TEXT(K4,"dddd")</f>
        <v>Friday</v>
      </c>
      <c r="L3" s="119"/>
      <c r="M3" s="119" t="str">
        <f aca="false">TEXT(M4,"dddd")</f>
        <v>Saturday</v>
      </c>
      <c r="N3" s="119"/>
      <c r="O3" s="119" t="str">
        <f aca="false">TEXT(O4,"dddd")</f>
        <v>Sunday</v>
      </c>
      <c r="P3" s="119"/>
      <c r="Q3" s="120"/>
      <c r="S3" s="121" t="str">
        <f aca="false">Guide!C19</f>
        <v>Health</v>
      </c>
      <c r="T3" s="121"/>
      <c r="U3" s="121"/>
      <c r="V3" s="122" t="s">
        <v>191</v>
      </c>
      <c r="W3" s="122" t="s">
        <v>192</v>
      </c>
      <c r="Y3" s="121" t="s">
        <v>181</v>
      </c>
      <c r="Z3" s="121"/>
      <c r="AA3" s="121"/>
      <c r="AB3" s="123" t="s">
        <v>191</v>
      </c>
      <c r="AC3" s="123" t="s">
        <v>192</v>
      </c>
    </row>
    <row r="4" customFormat="false" ht="11.25" hidden="false" customHeight="true" outlineLevel="0" collapsed="false">
      <c r="B4" s="111"/>
      <c r="C4" s="124" t="n">
        <f aca="false">L2</f>
        <v>40280</v>
      </c>
      <c r="D4" s="124"/>
      <c r="E4" s="124" t="n">
        <f aca="false">L2+1</f>
        <v>40281</v>
      </c>
      <c r="F4" s="124"/>
      <c r="G4" s="124" t="n">
        <f aca="false">L2+2</f>
        <v>40282</v>
      </c>
      <c r="H4" s="124"/>
      <c r="I4" s="124" t="n">
        <f aca="false">L2+3</f>
        <v>40283</v>
      </c>
      <c r="J4" s="124"/>
      <c r="K4" s="124" t="n">
        <f aca="false">L2+4</f>
        <v>40284</v>
      </c>
      <c r="L4" s="124"/>
      <c r="M4" s="124" t="n">
        <f aca="false">L2+5</f>
        <v>40285</v>
      </c>
      <c r="N4" s="124"/>
      <c r="O4" s="124" t="n">
        <f aca="false">L2+6</f>
        <v>40286</v>
      </c>
      <c r="P4" s="124"/>
      <c r="Q4" s="125"/>
      <c r="R4" s="126" t="str">
        <f aca="false">Guide!C20</f>
        <v>H1</v>
      </c>
      <c r="S4" s="123" t="str">
        <f aca="false">Guide!F20</f>
        <v>Health Insurance </v>
      </c>
      <c r="T4" s="123"/>
      <c r="U4" s="123"/>
      <c r="V4" s="122" t="n">
        <f aca="false">COUNTIF($D$6:$D$29,$R4)+COUNTIF($F$6:$F$29,$R4)+COUNTIF($H$6:$H$29,$R4)+COUNTIF($J$6:$J$29,$R4)+COUNTIF($L$6:$L$29,$R4)+COUNTIF($N$6:$N$29,$R4)+COUNTIF($P$6:$P$29,$R4)</f>
        <v>0</v>
      </c>
      <c r="W4" s="122" t="n">
        <f aca="false">SUMIF($D$6:$D$29,$R4,$C$6:$C$29) +SUMIF($F$6:$F$29,$R4,$E$6:$E$29) +SUMIF($H$6:$H$29,$R4,$G$6:$G$29)+SUMIF($J$6:$J$29,$R4,$I$6:$I$29)+SUMIF($L$6:$L$29,$R4,$K$6:$K$29)+SUMIF($N$6:$N$29,$R4,$M$6:$M$29)+SUMIF($P$6:$P$29,$R4,$O$6:$O$29)</f>
        <v>0</v>
      </c>
      <c r="X4" s="127" t="str">
        <f aca="false">Guide!C103</f>
        <v>I1</v>
      </c>
      <c r="Y4" s="123" t="str">
        <f aca="false">Guide!F103</f>
        <v>Salary </v>
      </c>
      <c r="Z4" s="123"/>
      <c r="AA4" s="123"/>
      <c r="AB4" s="122" t="n">
        <f aca="false">COUNTIF($D$6:$D$29,$X4)+COUNTIF($F$6:$F$29,$X4)+COUNTIF($H$6:$H$29,$X4)+COUNTIF($J$6:$J$29,$X4)+COUNTIF($L$6:$L$29,$X4)+COUNTIF($N$6:$N$29,$X4)+COUNTIF($P$6:$P$29,$X4)</f>
        <v>0</v>
      </c>
      <c r="AC4" s="122" t="n">
        <f aca="false">SUMIF($D$6:$D$29,$X4,$C$6:$C$29) +SUMIF($F$6:$F$29,$X4,$E$6:$E$29) +SUMIF($H$6:$H$29,$X4,$G$6:$G$29)+SUMIF($J$6:$J$29,$X4,$I$6:$I$29)+SUMIF($L$6:$L$29,$X4,$K$6:$K$29)+SUMIF($N$6:$N$29,$X4,$M$6:$M$29)+SUMIF($P$6:$P$29,$X4,$O$6:$O$29)</f>
        <v>0</v>
      </c>
    </row>
    <row r="5" customFormat="false" ht="11.25" hidden="false" customHeight="true" outlineLevel="0" collapsed="false">
      <c r="B5" s="111"/>
      <c r="C5" s="128" t="str">
        <f aca="false">Guide!D14</f>
        <v>GBP</v>
      </c>
      <c r="D5" s="129" t="s">
        <v>193</v>
      </c>
      <c r="E5" s="129" t="str">
        <f aca="false">Guide!D14</f>
        <v>GBP</v>
      </c>
      <c r="F5" s="129" t="s">
        <v>193</v>
      </c>
      <c r="G5" s="129" t="str">
        <f aca="false">Guide!D14</f>
        <v>GBP</v>
      </c>
      <c r="H5" s="129" t="s">
        <v>193</v>
      </c>
      <c r="I5" s="129" t="str">
        <f aca="false">Guide!D14</f>
        <v>GBP</v>
      </c>
      <c r="J5" s="129" t="s">
        <v>193</v>
      </c>
      <c r="K5" s="129" t="str">
        <f aca="false">Guide!D14</f>
        <v>GBP</v>
      </c>
      <c r="L5" s="129" t="s">
        <v>193</v>
      </c>
      <c r="M5" s="129" t="str">
        <f aca="false">Guide!D14</f>
        <v>GBP</v>
      </c>
      <c r="N5" s="129" t="s">
        <v>193</v>
      </c>
      <c r="O5" s="129" t="str">
        <f aca="false">Guide!D14</f>
        <v>GBP</v>
      </c>
      <c r="P5" s="130" t="s">
        <v>193</v>
      </c>
      <c r="Q5" s="131"/>
      <c r="R5" s="126" t="str">
        <f aca="false">Guide!C21</f>
        <v>H2</v>
      </c>
      <c r="S5" s="123" t="str">
        <f aca="false">Guide!F21</f>
        <v>Hospital expenses</v>
      </c>
      <c r="T5" s="123"/>
      <c r="U5" s="123"/>
      <c r="V5" s="122" t="n">
        <f aca="false">COUNTIF($D$6:$D$29,$R5)+COUNTIF($F$6:$F$29,$R5)+COUNTIF($H$6:$H$29,$R5)+COUNTIF($J$6:$J$29,$R5)+COUNTIF($L$6:$L$29,$R5)+COUNTIF($N$6:$N$29,$R5)+COUNTIF($P$6:$P$29,$R5)</f>
        <v>0</v>
      </c>
      <c r="W5" s="122" t="n">
        <f aca="false">SUMIF($D$6:$D$29,$R5,$C$6:$C$29) +SUMIF($F$6:$F$29,$R5,$E$6:$E$29) +SUMIF($H$6:$H$29,$R5,$G$6:$G$29)+SUMIF($J$6:$J$29,$R5,$I$6:$I$29)+SUMIF($L$6:$L$29,$R5,$K$6:$K$29)+SUMIF($N$6:$N$29,$R5,$M$6:$M$29)+SUMIF($P$6:$P$29,$R5,$O$6:$O$29)</f>
        <v>0</v>
      </c>
      <c r="X5" s="127" t="str">
        <f aca="false">Guide!C104</f>
        <v>I2</v>
      </c>
      <c r="Y5" s="123" t="str">
        <f aca="false">Guide!F104</f>
        <v>Gifts</v>
      </c>
      <c r="Z5" s="123"/>
      <c r="AA5" s="123"/>
      <c r="AB5" s="122" t="n">
        <f aca="false">COUNTIF($D$6:$D$29,$X5)+COUNTIF($F$6:$F$29,$X5)+COUNTIF($H$6:$H$29,$X5)+COUNTIF($J$6:$J$29,$X5)+COUNTIF($L$6:$L$29,$X5)+COUNTIF($N$6:$N$29,$X5)+COUNTIF($P$6:$P$29,$X5)</f>
        <v>0</v>
      </c>
      <c r="AC5" s="122" t="n">
        <f aca="false">SUMIF($D$6:$D$29,$X5,$C$6:$C$29) +SUMIF($F$6:$F$29,$X5,$E$6:$E$29) +SUMIF($H$6:$H$29,$X5,$G$6:$G$29)+SUMIF($J$6:$J$29,$X5,$I$6:$I$29)+SUMIF($L$6:$L$29,$X5,$K$6:$K$29)+SUMIF($N$6:$N$29,$X5,$M$6:$M$29)+SUMIF($P$6:$P$29,$X5,$O$6:$O$29)</f>
        <v>0</v>
      </c>
    </row>
    <row r="6" customFormat="false" ht="11.25" hidden="false" customHeight="true" outlineLevel="0" collapsed="false">
      <c r="B6" s="111"/>
      <c r="C6" s="132"/>
      <c r="D6" s="132"/>
      <c r="E6" s="132" t="n">
        <v>2.2</v>
      </c>
      <c r="F6" s="132" t="s">
        <v>36</v>
      </c>
      <c r="G6" s="132"/>
      <c r="H6" s="132"/>
      <c r="I6" s="132"/>
      <c r="J6" s="132"/>
      <c r="K6" s="132"/>
      <c r="L6" s="132"/>
      <c r="M6" s="132"/>
      <c r="N6" s="132"/>
      <c r="O6" s="132"/>
      <c r="P6" s="132"/>
      <c r="Q6" s="133"/>
      <c r="R6" s="126" t="str">
        <f aca="false">Guide!C22</f>
        <v>H3</v>
      </c>
      <c r="S6" s="123" t="str">
        <f aca="false">Guide!F22</f>
        <v>Medicines</v>
      </c>
      <c r="T6" s="123"/>
      <c r="U6" s="123"/>
      <c r="V6" s="122" t="n">
        <f aca="false">COUNTIF($D$6:$D$29,$R6)+COUNTIF($F$6:$F$29,$R6)+COUNTIF($H$6:$H$29,$R6)+COUNTIF($J$6:$J$29,$R6)+COUNTIF($L$6:$L$29,$R6)+COUNTIF($N$6:$N$29,$R6)+COUNTIF($P$6:$P$29,$R6)</f>
        <v>0</v>
      </c>
      <c r="W6" s="122" t="n">
        <f aca="false">SUMIF($D$6:$D$29,$R6,$C$6:$C$29) +SUMIF($F$6:$F$29,$R6,$E$6:$E$29) +SUMIF($H$6:$H$29,$R6,$G$6:$G$29)+SUMIF($J$6:$J$29,$R6,$I$6:$I$29)+SUMIF($L$6:$L$29,$R6,$K$6:$K$29)+SUMIF($N$6:$N$29,$R6,$M$6:$M$29)+SUMIF($P$6:$P$29,$R6,$O$6:$O$29)</f>
        <v>0</v>
      </c>
      <c r="X6" s="127" t="str">
        <f aca="false">Guide!C105</f>
        <v>I3</v>
      </c>
      <c r="Y6" s="123" t="str">
        <f aca="false">Guide!F105</f>
        <v>Investments **</v>
      </c>
      <c r="Z6" s="123"/>
      <c r="AA6" s="123"/>
      <c r="AB6" s="122" t="n">
        <f aca="false">COUNTIF($D$6:$D$29,$X6)+COUNTIF($F$6:$F$29,$X6)+COUNTIF($H$6:$H$29,$X6)+COUNTIF($J$6:$J$29,$X6)+COUNTIF($L$6:$L$29,$X6)+COUNTIF($N$6:$N$29,$X6)+COUNTIF($P$6:$P$29,$X6)</f>
        <v>0</v>
      </c>
      <c r="AC6" s="122" t="n">
        <f aca="false">SUMIF($D$6:$D$29,$X6,$C$6:$C$29) +SUMIF($F$6:$F$29,$X6,$E$6:$E$29) +SUMIF($H$6:$H$29,$X6,$G$6:$G$29)+SUMIF($J$6:$J$29,$X6,$I$6:$I$29)+SUMIF($L$6:$L$29,$X6,$K$6:$K$29)+SUMIF($N$6:$N$29,$X6,$M$6:$M$29)+SUMIF($P$6:$P$29,$X6,$O$6:$O$29)</f>
        <v>0</v>
      </c>
    </row>
    <row r="7" customFormat="false" ht="11.25" hidden="false" customHeight="true" outlineLevel="0" collapsed="false">
      <c r="B7" s="111"/>
      <c r="C7" s="134"/>
      <c r="D7" s="134"/>
      <c r="E7" s="134" t="n">
        <v>25</v>
      </c>
      <c r="F7" s="134" t="s">
        <v>126</v>
      </c>
      <c r="G7" s="134"/>
      <c r="H7" s="134"/>
      <c r="I7" s="134" t="n">
        <v>30</v>
      </c>
      <c r="J7" s="134" t="s">
        <v>126</v>
      </c>
      <c r="K7" s="134" t="n">
        <v>1.5</v>
      </c>
      <c r="L7" s="134" t="s">
        <v>126</v>
      </c>
      <c r="M7" s="134"/>
      <c r="N7" s="134"/>
      <c r="O7" s="134"/>
      <c r="P7" s="134"/>
      <c r="Q7" s="133"/>
      <c r="R7" s="126" t="str">
        <f aca="false">Guide!C23</f>
        <v>H4</v>
      </c>
      <c r="S7" s="123" t="str">
        <f aca="false">Guide!F23</f>
        <v>Sports </v>
      </c>
      <c r="T7" s="123"/>
      <c r="U7" s="123"/>
      <c r="V7" s="122" t="n">
        <f aca="false">COUNTIF($D$6:$D$29,$R7)+COUNTIF($F$6:$F$29,$R7)+COUNTIF($H$6:$H$29,$R7)+COUNTIF($J$6:$J$29,$R7)+COUNTIF($L$6:$L$29,$R7)+COUNTIF($N$6:$N$29,$R7)+COUNTIF($P$6:$P$29,$R7)</f>
        <v>0</v>
      </c>
      <c r="W7" s="122" t="n">
        <f aca="false">SUMIF($D$6:$D$29,$R7,$C$6:$C$29) +SUMIF($F$6:$F$29,$R7,$E$6:$E$29) +SUMIF($H$6:$H$29,$R7,$G$6:$G$29)+SUMIF($J$6:$J$29,$R7,$I$6:$I$29)+SUMIF($L$6:$L$29,$R7,$K$6:$K$29)+SUMIF($N$6:$N$29,$R7,$M$6:$M$29)+SUMIF($P$6:$P$29,$R7,$O$6:$O$29)</f>
        <v>0</v>
      </c>
      <c r="X7" s="127" t="str">
        <f aca="false">Guide!C106</f>
        <v>I4</v>
      </c>
      <c r="Y7" s="123" t="str">
        <f aca="false">Guide!F106</f>
        <v>Benefits</v>
      </c>
      <c r="Z7" s="123"/>
      <c r="AA7" s="123"/>
      <c r="AB7" s="122" t="n">
        <f aca="false">COUNTIF($D$6:$D$29,$X7)+COUNTIF($F$6:$F$29,$X7)+COUNTIF($H$6:$H$29,$X7)+COUNTIF($J$6:$J$29,$X7)+COUNTIF($L$6:$L$29,$X7)+COUNTIF($N$6:$N$29,$X7)+COUNTIF($P$6:$P$29,$X7)</f>
        <v>0</v>
      </c>
      <c r="AC7" s="122" t="n">
        <f aca="false">SUMIF($D$6:$D$29,$X7,$C$6:$C$29) +SUMIF($F$6:$F$29,$X7,$E$6:$E$29) +SUMIF($H$6:$H$29,$X7,$G$6:$G$29)+SUMIF($J$6:$J$29,$X7,$I$6:$I$29)+SUMIF($L$6:$L$29,$X7,$K$6:$K$29)+SUMIF($N$6:$N$29,$X7,$M$6:$M$29)+SUMIF($P$6:$P$29,$X7,$O$6:$O$29)</f>
        <v>0</v>
      </c>
    </row>
    <row r="8" customFormat="false" ht="11.25" hidden="false" customHeight="true" outlineLevel="0" collapsed="false">
      <c r="B8" s="111"/>
      <c r="C8" s="134"/>
      <c r="D8" s="134"/>
      <c r="E8" s="134"/>
      <c r="F8" s="134"/>
      <c r="G8" s="134"/>
      <c r="H8" s="134"/>
      <c r="I8" s="134" t="n">
        <v>5</v>
      </c>
      <c r="J8" s="134" t="s">
        <v>36</v>
      </c>
      <c r="K8" s="134"/>
      <c r="L8" s="134"/>
      <c r="M8" s="134"/>
      <c r="N8" s="134"/>
      <c r="O8" s="134"/>
      <c r="P8" s="134"/>
      <c r="Q8" s="133"/>
      <c r="R8" s="126" t="str">
        <f aca="false">Guide!C24</f>
        <v>H5</v>
      </c>
      <c r="S8" s="123" t="str">
        <f aca="false">Guide!F24</f>
        <v>other (can add own)</v>
      </c>
      <c r="T8" s="123"/>
      <c r="U8" s="123"/>
      <c r="V8" s="122" t="n">
        <f aca="false">COUNTIF($D$6:$D$29,$R8)+COUNTIF($F$6:$F$29,$R8)+COUNTIF($H$6:$H$29,$R8)+COUNTIF($J$6:$J$29,$R8)+COUNTIF($L$6:$L$29,$R8)+COUNTIF($N$6:$N$29,$R8)+COUNTIF($P$6:$P$29,$R8)</f>
        <v>0</v>
      </c>
      <c r="W8" s="122" t="n">
        <f aca="false">SUMIF($D$6:$D$29,$R8,$C$6:$C$29) +SUMIF($F$6:$F$29,$R8,$E$6:$E$29) +SUMIF($H$6:$H$29,$R8,$G$6:$G$29)+SUMIF($J$6:$J$29,$R8,$I$6:$I$29)+SUMIF($L$6:$L$29,$R8,$K$6:$K$29)+SUMIF($N$6:$N$29,$R8,$M$6:$M$29)+SUMIF($P$6:$P$29,$R8,$O$6:$O$29)</f>
        <v>0</v>
      </c>
      <c r="X8" s="127" t="str">
        <f aca="false">Guide!C107</f>
        <v>I5</v>
      </c>
      <c r="Y8" s="123" t="str">
        <f aca="false">Guide!F107</f>
        <v>Pension</v>
      </c>
      <c r="Z8" s="123"/>
      <c r="AA8" s="123"/>
      <c r="AB8" s="122" t="n">
        <f aca="false">COUNTIF($D$6:$D$29,$X8)+COUNTIF($F$6:$F$29,$X8)+COUNTIF($H$6:$H$29,$X8)+COUNTIF($J$6:$J$29,$X8)+COUNTIF($L$6:$L$29,$X8)+COUNTIF($N$6:$N$29,$X8)+COUNTIF($P$6:$P$29,$X8)</f>
        <v>0</v>
      </c>
      <c r="AC8" s="122" t="n">
        <f aca="false">SUMIF($D$6:$D$29,$X8,$C$6:$C$29) +SUMIF($F$6:$F$29,$X8,$E$6:$E$29) +SUMIF($H$6:$H$29,$X8,$G$6:$G$29)+SUMIF($J$6:$J$29,$X8,$I$6:$I$29)+SUMIF($L$6:$L$29,$X8,$K$6:$K$29)+SUMIF($N$6:$N$29,$X8,$M$6:$M$29)+SUMIF($P$6:$P$29,$X8,$O$6:$O$29)</f>
        <v>0</v>
      </c>
    </row>
    <row r="9" customFormat="false" ht="11.25" hidden="false" customHeight="true" outlineLevel="0" collapsed="false">
      <c r="B9" s="2"/>
      <c r="C9" s="134"/>
      <c r="D9" s="134"/>
      <c r="E9" s="134"/>
      <c r="F9" s="134"/>
      <c r="G9" s="134"/>
      <c r="H9" s="134"/>
      <c r="I9" s="134"/>
      <c r="J9" s="134"/>
      <c r="K9" s="134"/>
      <c r="L9" s="134"/>
      <c r="M9" s="134"/>
      <c r="N9" s="134"/>
      <c r="O9" s="134"/>
      <c r="P9" s="134"/>
      <c r="Q9" s="133"/>
      <c r="R9" s="126" t="str">
        <f aca="false">Guide!C25</f>
        <v>H6</v>
      </c>
      <c r="S9" s="123" t="str">
        <f aca="false">Guide!F25</f>
        <v>User defined</v>
      </c>
      <c r="T9" s="123"/>
      <c r="U9" s="123"/>
      <c r="V9" s="122" t="n">
        <f aca="false">COUNTIF($D$6:$D$29,$R9)+COUNTIF($F$6:$F$29,$R9)+COUNTIF($H$6:$H$29,$R9)+COUNTIF($J$6:$J$29,$R9)+COUNTIF($L$6:$L$29,$R9)+COUNTIF($N$6:$N$29,$R9)+COUNTIF($P$6:$P$29,$R9)</f>
        <v>0</v>
      </c>
      <c r="W9" s="122" t="n">
        <f aca="false">SUMIF($D$6:$D$29,$R9,$C$6:$C$29) +SUMIF($F$6:$F$29,$R9,$E$6:$E$29) +SUMIF($H$6:$H$29,$R9,$G$6:$G$29)+SUMIF($J$6:$J$29,$R9,$I$6:$I$29)+SUMIF($L$6:$L$29,$R9,$K$6:$K$29)+SUMIF($N$6:$N$29,$R9,$M$6:$M$29)+SUMIF($P$6:$P$29,$R9,$O$6:$O$29)</f>
        <v>0</v>
      </c>
      <c r="X9" s="127" t="str">
        <f aca="false">Guide!C108</f>
        <v>I6</v>
      </c>
      <c r="Y9" s="123" t="str">
        <f aca="false">Guide!F108</f>
        <v>Other (can add own)</v>
      </c>
      <c r="Z9" s="123"/>
      <c r="AA9" s="123"/>
      <c r="AB9" s="122" t="n">
        <f aca="false">COUNTIF($D$6:$D$29,$X9)+COUNTIF($F$6:$F$29,$X9)+COUNTIF($H$6:$H$29,$X9)+COUNTIF($J$6:$J$29,$X9)+COUNTIF($L$6:$L$29,$X9)+COUNTIF($N$6:$N$29,$X9)+COUNTIF($P$6:$P$29,$X9)</f>
        <v>0</v>
      </c>
      <c r="AC9" s="122" t="n">
        <f aca="false">SUMIF($D$6:$D$29,$X9,$C$6:$C$29) +SUMIF($F$6:$F$29,$X9,$E$6:$E$29) +SUMIF($H$6:$H$29,$X9,$G$6:$G$29)+SUMIF($J$6:$J$29,$X9,$I$6:$I$29)+SUMIF($L$6:$L$29,$X9,$K$6:$K$29)+SUMIF($N$6:$N$29,$X9,$M$6:$M$29)+SUMIF($P$6:$P$29,$X9,$O$6:$O$29)</f>
        <v>0</v>
      </c>
    </row>
    <row r="10" customFormat="false" ht="11.25" hidden="false" customHeight="true" outlineLevel="0" collapsed="false">
      <c r="B10" s="2"/>
      <c r="C10" s="134"/>
      <c r="D10" s="134"/>
      <c r="E10" s="134"/>
      <c r="F10" s="134"/>
      <c r="G10" s="134"/>
      <c r="H10" s="134"/>
      <c r="I10" s="134"/>
      <c r="J10" s="134"/>
      <c r="K10" s="134"/>
      <c r="L10" s="134"/>
      <c r="M10" s="134"/>
      <c r="N10" s="134"/>
      <c r="O10" s="134"/>
      <c r="P10" s="134"/>
      <c r="Q10" s="133"/>
      <c r="R10" s="126" t="str">
        <f aca="false">Guide!C26</f>
        <v>H7</v>
      </c>
      <c r="S10" s="123" t="str">
        <f aca="false">Guide!F26</f>
        <v>User defined</v>
      </c>
      <c r="T10" s="123"/>
      <c r="U10" s="123"/>
      <c r="V10" s="122" t="n">
        <f aca="false">COUNTIF($D$6:$D$29,$R10)+COUNTIF($F$6:$F$29,$R10)+COUNTIF($H$6:$H$29,$R10)+COUNTIF($J$6:$J$29,$R10)+COUNTIF($L$6:$L$29,$R10)+COUNTIF($N$6:$N$29,$R10)+COUNTIF($P$6:$P$29,$R10)</f>
        <v>0</v>
      </c>
      <c r="W10" s="122" t="n">
        <f aca="false">SUMIF($D$6:$D$29,$R10,$C$6:$C$29) +SUMIF($F$6:$F$29,$R10,$E$6:$E$29) +SUMIF($H$6:$H$29,$R10,$G$6:$G$29)+SUMIF($J$6:$J$29,$R10,$I$6:$I$29)+SUMIF($L$6:$L$29,$R10,$K$6:$K$29)+SUMIF($N$6:$N$29,$R10,$M$6:$M$29)+SUMIF($P$6:$P$29,$R10,$O$6:$O$29)</f>
        <v>0</v>
      </c>
      <c r="X10" s="127" t="str">
        <f aca="false">Guide!C109</f>
        <v>I7</v>
      </c>
      <c r="Y10" s="123" t="str">
        <f aca="false">Guide!F109</f>
        <v>Taxed Interest</v>
      </c>
      <c r="Z10" s="123"/>
      <c r="AA10" s="123"/>
      <c r="AB10" s="122" t="n">
        <f aca="false">COUNTIF($D$6:$D$29,$X10)+COUNTIF($F$6:$F$29,$X10)+COUNTIF($H$6:$H$29,$X10)+COUNTIF($J$6:$J$29,$X10)+COUNTIF($L$6:$L$29,$X10)+COUNTIF($N$6:$N$29,$X10)+COUNTIF($P$6:$P$29,$X10)</f>
        <v>0</v>
      </c>
      <c r="AC10" s="122" t="n">
        <f aca="false">SUMIF($D$6:$D$29,$X10,$C$6:$C$29) +SUMIF($F$6:$F$29,$X10,$E$6:$E$29) +SUMIF($H$6:$H$29,$X10,$G$6:$G$29)+SUMIF($J$6:$J$29,$X10,$I$6:$I$29)+SUMIF($L$6:$L$29,$X10,$K$6:$K$29)+SUMIF($N$6:$N$29,$X10,$M$6:$M$29)+SUMIF($P$6:$P$29,$X10,$O$6:$O$29)</f>
        <v>0</v>
      </c>
    </row>
    <row r="11" customFormat="false" ht="11.25" hidden="false" customHeight="true" outlineLevel="0" collapsed="false">
      <c r="B11" s="2"/>
      <c r="C11" s="134"/>
      <c r="D11" s="134"/>
      <c r="E11" s="134"/>
      <c r="F11" s="134"/>
      <c r="G11" s="134"/>
      <c r="H11" s="134"/>
      <c r="I11" s="134"/>
      <c r="J11" s="134"/>
      <c r="K11" s="134"/>
      <c r="L11" s="134"/>
      <c r="M11" s="134"/>
      <c r="N11" s="134"/>
      <c r="O11" s="134"/>
      <c r="P11" s="134"/>
      <c r="Q11" s="133"/>
      <c r="R11" s="126" t="str">
        <f aca="false">Guide!C27</f>
        <v>H8</v>
      </c>
      <c r="S11" s="123" t="str">
        <f aca="false">Guide!F27</f>
        <v>User defined</v>
      </c>
      <c r="T11" s="123"/>
      <c r="U11" s="123"/>
      <c r="V11" s="122" t="n">
        <f aca="false">COUNTIF($D$6:$D$29,$R11)+COUNTIF($F$6:$F$29,$R11)+COUNTIF($H$6:$H$29,$R11)+COUNTIF($J$6:$J$29,$R11)+COUNTIF($L$6:$L$29,$R11)+COUNTIF($N$6:$N$29,$R11)+COUNTIF($P$6:$P$29,$R11)</f>
        <v>0</v>
      </c>
      <c r="W11" s="122" t="n">
        <f aca="false">SUMIF($D$6:$D$29,$R11,$C$6:$C$29) +SUMIF($F$6:$F$29,$R11,$E$6:$E$29) +SUMIF($H$6:$H$29,$R11,$G$6:$G$29)+SUMIF($J$6:$J$29,$R11,$I$6:$I$29)+SUMIF($L$6:$L$29,$R11,$K$6:$K$29)+SUMIF($N$6:$N$29,$R11,$M$6:$M$29)+SUMIF($P$6:$P$29,$R11,$O$6:$O$29)</f>
        <v>0</v>
      </c>
      <c r="X11" s="127" t="str">
        <f aca="false">Guide!C110</f>
        <v>I8</v>
      </c>
      <c r="Y11" s="123" t="str">
        <f aca="false">Guide!F110</f>
        <v>User defined</v>
      </c>
      <c r="Z11" s="123"/>
      <c r="AA11" s="123"/>
      <c r="AB11" s="122" t="n">
        <f aca="false">COUNTIF($D$6:$D$29,$X11)+COUNTIF($F$6:$F$29,$X11)+COUNTIF($H$6:$H$29,$X11)+COUNTIF($J$6:$J$29,$X11)+COUNTIF($L$6:$L$29,$X11)+COUNTIF($N$6:$N$29,$X11)+COUNTIF($P$6:$P$29,$X11)</f>
        <v>0</v>
      </c>
      <c r="AC11" s="122" t="n">
        <f aca="false">SUMIF($D$6:$D$29,$X11,$C$6:$C$29) +SUMIF($F$6:$F$29,$X11,$E$6:$E$29) +SUMIF($H$6:$H$29,$X11,$G$6:$G$29)+SUMIF($J$6:$J$29,$X11,$I$6:$I$29)+SUMIF($L$6:$L$29,$X11,$K$6:$K$29)+SUMIF($N$6:$N$29,$X11,$M$6:$M$29)+SUMIF($P$6:$P$29,$X11,$O$6:$O$29)</f>
        <v>0</v>
      </c>
    </row>
    <row r="12" customFormat="false" ht="11.25" hidden="false" customHeight="true" outlineLevel="0" collapsed="false">
      <c r="A12" s="135"/>
      <c r="B12" s="136"/>
      <c r="C12" s="134"/>
      <c r="D12" s="134"/>
      <c r="E12" s="134"/>
      <c r="F12" s="134"/>
      <c r="G12" s="134"/>
      <c r="H12" s="134"/>
      <c r="I12" s="134"/>
      <c r="J12" s="134"/>
      <c r="K12" s="134"/>
      <c r="L12" s="134"/>
      <c r="M12" s="134"/>
      <c r="N12" s="134"/>
      <c r="O12" s="134"/>
      <c r="P12" s="134"/>
      <c r="Q12" s="133"/>
      <c r="S12" s="121" t="str">
        <f aca="false">Guide!C29</f>
        <v>Daily Living</v>
      </c>
      <c r="T12" s="121"/>
      <c r="U12" s="121"/>
      <c r="V12" s="122"/>
      <c r="W12" s="122"/>
      <c r="X12" s="127" t="str">
        <f aca="false">Guide!C111</f>
        <v>I9</v>
      </c>
      <c r="Y12" s="123" t="str">
        <f aca="false">Guide!F111</f>
        <v>User defined</v>
      </c>
      <c r="Z12" s="123"/>
      <c r="AA12" s="123"/>
      <c r="AB12" s="122" t="n">
        <f aca="false">COUNTIF($D$6:$D$29,$X12)+COUNTIF($F$6:$F$29,$X12)+COUNTIF($H$6:$H$29,$X12)+COUNTIF($J$6:$J$29,$X12)+COUNTIF($L$6:$L$29,$X12)+COUNTIF($N$6:$N$29,$X12)+COUNTIF($P$6:$P$29,$X12)</f>
        <v>0</v>
      </c>
      <c r="AC12" s="122" t="n">
        <f aca="false">SUMIF($D$6:$D$29,$X12,$C$6:$C$29) +SUMIF($F$6:$F$29,$X12,$E$6:$E$29) +SUMIF($H$6:$H$29,$X12,$G$6:$G$29)+SUMIF($J$6:$J$29,$X12,$I$6:$I$29)+SUMIF($L$6:$L$29,$X12,$K$6:$K$29)+SUMIF($N$6:$N$29,$X12,$M$6:$M$29)+SUMIF($P$6:$P$29,$X12,$O$6:$O$29)</f>
        <v>0</v>
      </c>
    </row>
    <row r="13" customFormat="false" ht="11.25" hidden="false" customHeight="true" outlineLevel="0" collapsed="false">
      <c r="B13" s="111"/>
      <c r="C13" s="134"/>
      <c r="D13" s="134"/>
      <c r="E13" s="134"/>
      <c r="F13" s="134"/>
      <c r="G13" s="134"/>
      <c r="H13" s="134"/>
      <c r="I13" s="134"/>
      <c r="J13" s="134"/>
      <c r="K13" s="134"/>
      <c r="L13" s="134"/>
      <c r="M13" s="134"/>
      <c r="N13" s="134"/>
      <c r="O13" s="134"/>
      <c r="P13" s="134"/>
      <c r="Q13" s="133"/>
      <c r="R13" s="126" t="str">
        <f aca="false">Guide!C30</f>
        <v>L1</v>
      </c>
      <c r="S13" s="123" t="str">
        <f aca="false">Guide!F30</f>
        <v>Groceries</v>
      </c>
      <c r="T13" s="123"/>
      <c r="U13" s="123"/>
      <c r="V13" s="122" t="n">
        <f aca="false">COUNTIF($D$6:$D$29,$R13)+COUNTIF($F$6:$F$29,$R13)+COUNTIF($H$6:$H$29,$R13)+COUNTIF($J$6:$J$29,$R13)+COUNTIF($L$6:$L$29,$R13)+COUNTIF($N$6:$N$29,$R13)+COUNTIF($P$6:$P$29,$R13)</f>
        <v>0</v>
      </c>
      <c r="W13" s="122" t="n">
        <f aca="false">SUMIF($D$6:$D$29,$R13,$C$6:$C$29) +SUMIF($F$6:$F$29,$R13,$E$6:$E$29) +SUMIF($H$6:$H$29,$R13,$G$6:$G$29)+SUMIF($J$6:$J$29,$R13,$I$6:$I$29)+SUMIF($L$6:$L$29,$R13,$K$6:$K$29)+SUMIF($N$6:$N$29,$R13,$M$6:$M$29)+SUMIF($P$6:$P$29,$R13,$O$6:$O$29)</f>
        <v>0</v>
      </c>
      <c r="X13" s="123"/>
      <c r="Y13" s="123"/>
      <c r="Z13" s="123"/>
      <c r="AA13" s="123"/>
      <c r="AB13" s="123"/>
      <c r="AC13" s="123"/>
    </row>
    <row r="14" customFormat="false" ht="11.25" hidden="false" customHeight="true" outlineLevel="0" collapsed="false">
      <c r="B14" s="111"/>
      <c r="C14" s="134"/>
      <c r="D14" s="134"/>
      <c r="E14" s="134"/>
      <c r="F14" s="134"/>
      <c r="G14" s="134"/>
      <c r="H14" s="134"/>
      <c r="I14" s="134"/>
      <c r="J14" s="134"/>
      <c r="K14" s="134"/>
      <c r="L14" s="134"/>
      <c r="M14" s="134"/>
      <c r="N14" s="134"/>
      <c r="O14" s="134"/>
      <c r="P14" s="134"/>
      <c r="Q14" s="133"/>
      <c r="R14" s="126" t="str">
        <f aca="false">Guide!C31</f>
        <v>L2</v>
      </c>
      <c r="S14" s="123" t="str">
        <f aca="false">Guide!F31</f>
        <v>Dining Out</v>
      </c>
      <c r="T14" s="123"/>
      <c r="U14" s="123"/>
      <c r="V14" s="122" t="n">
        <f aca="false">COUNTIF($D$6:$D$29,$R14)+COUNTIF($F$6:$F$29,$R14)+COUNTIF($H$6:$H$29,$R14)+COUNTIF($J$6:$J$29,$R14)+COUNTIF($L$6:$L$29,$R14)+COUNTIF($N$6:$N$29,$R14)+COUNTIF($P$6:$P$29,$R14)</f>
        <v>2</v>
      </c>
      <c r="W14" s="122" t="n">
        <f aca="false">SUMIF($D$6:$D$29,$R14,$C$6:$C$29) +SUMIF($F$6:$F$29,$R14,$E$6:$E$29) +SUMIF($H$6:$H$29,$R14,$G$6:$G$29)+SUMIF($J$6:$J$29,$R14,$I$6:$I$29)+SUMIF($L$6:$L$29,$R14,$K$6:$K$29)+SUMIF($N$6:$N$29,$R14,$M$6:$M$29)+SUMIF($P$6:$P$29,$R14,$O$6:$O$29)</f>
        <v>7.2</v>
      </c>
      <c r="X14" s="123"/>
      <c r="Y14" s="123"/>
      <c r="Z14" s="123"/>
      <c r="AA14" s="123"/>
      <c r="AB14" s="123" t="s">
        <v>183</v>
      </c>
      <c r="AC14" s="122" t="n">
        <f aca="false">SUM(AC4:AC12)</f>
        <v>0</v>
      </c>
    </row>
    <row r="15" customFormat="false" ht="11.25" hidden="false" customHeight="true" outlineLevel="0" collapsed="false">
      <c r="B15" s="111"/>
      <c r="C15" s="134"/>
      <c r="D15" s="134"/>
      <c r="E15" s="134"/>
      <c r="F15" s="134"/>
      <c r="G15" s="134"/>
      <c r="H15" s="134"/>
      <c r="I15" s="134"/>
      <c r="J15" s="134"/>
      <c r="K15" s="134"/>
      <c r="L15" s="134"/>
      <c r="M15" s="134"/>
      <c r="N15" s="134"/>
      <c r="O15" s="134"/>
      <c r="P15" s="134"/>
      <c r="Q15" s="133"/>
      <c r="R15" s="126" t="str">
        <f aca="false">Guide!C32</f>
        <v>L3</v>
      </c>
      <c r="S15" s="123" t="str">
        <f aca="false">Guide!F32</f>
        <v>Clothing</v>
      </c>
      <c r="T15" s="123"/>
      <c r="U15" s="123"/>
      <c r="V15" s="122" t="n">
        <f aca="false">COUNTIF($D$6:$D$29,$R15)+COUNTIF($F$6:$F$29,$R15)+COUNTIF($H$6:$H$29,$R15)+COUNTIF($J$6:$J$29,$R15)+COUNTIF($L$6:$L$29,$R15)+COUNTIF($N$6:$N$29,$R15)+COUNTIF($P$6:$P$29,$R15)</f>
        <v>0</v>
      </c>
      <c r="W15" s="122" t="n">
        <f aca="false">SUMIF($D$6:$D$29,$R15,$C$6:$C$29) +SUMIF($F$6:$F$29,$R15,$E$6:$E$29) +SUMIF($H$6:$H$29,$R15,$G$6:$G$29)+SUMIF($J$6:$J$29,$R15,$I$6:$I$29)+SUMIF($L$6:$L$29,$R15,$K$6:$K$29)+SUMIF($N$6:$N$29,$R15,$M$6:$M$29)+SUMIF($P$6:$P$29,$R15,$O$6:$O$29)</f>
        <v>0</v>
      </c>
      <c r="X15" s="123"/>
      <c r="Y15" s="123"/>
      <c r="Z15" s="123"/>
      <c r="AA15" s="123"/>
      <c r="AB15" s="123"/>
      <c r="AC15" s="123"/>
    </row>
    <row r="16" customFormat="false" ht="11.25" hidden="false" customHeight="true" outlineLevel="0" collapsed="false">
      <c r="B16" s="111"/>
      <c r="C16" s="134"/>
      <c r="D16" s="134"/>
      <c r="E16" s="134"/>
      <c r="F16" s="134"/>
      <c r="G16" s="134"/>
      <c r="H16" s="134"/>
      <c r="I16" s="134"/>
      <c r="J16" s="134"/>
      <c r="K16" s="134"/>
      <c r="L16" s="134"/>
      <c r="M16" s="134"/>
      <c r="N16" s="134"/>
      <c r="O16" s="134"/>
      <c r="P16" s="134"/>
      <c r="Q16" s="133"/>
      <c r="R16" s="126" t="str">
        <f aca="false">Guide!C33</f>
        <v>L4</v>
      </c>
      <c r="S16" s="123" t="str">
        <f aca="false">Guide!F33</f>
        <v>Hair </v>
      </c>
      <c r="T16" s="123"/>
      <c r="U16" s="123"/>
      <c r="V16" s="122" t="n">
        <f aca="false">COUNTIF($D$6:$D$29,$R16)+COUNTIF($F$6:$F$29,$R16)+COUNTIF($H$6:$H$29,$R16)+COUNTIF($J$6:$J$29,$R16)+COUNTIF($L$6:$L$29,$R16)+COUNTIF($N$6:$N$29,$R16)+COUNTIF($P$6:$P$29,$R16)</f>
        <v>0</v>
      </c>
      <c r="W16" s="122" t="n">
        <f aca="false">SUMIF($D$6:$D$29,$R16,$C$6:$C$29) +SUMIF($F$6:$F$29,$R16,$E$6:$E$29) +SUMIF($H$6:$H$29,$R16,$G$6:$G$29)+SUMIF($J$6:$J$29,$R16,$I$6:$I$29)+SUMIF($L$6:$L$29,$R16,$K$6:$K$29)+SUMIF($N$6:$N$29,$R16,$M$6:$M$29)+SUMIF($P$6:$P$29,$R16,$O$6:$O$29)</f>
        <v>0</v>
      </c>
      <c r="X16" s="123"/>
      <c r="Y16" s="123"/>
      <c r="Z16" s="123"/>
      <c r="AA16" s="123"/>
      <c r="AB16" s="123"/>
      <c r="AC16" s="123"/>
    </row>
    <row r="17" customFormat="false" ht="11.25" hidden="false" customHeight="true" outlineLevel="0" collapsed="false">
      <c r="B17" s="111"/>
      <c r="C17" s="134"/>
      <c r="D17" s="134"/>
      <c r="E17" s="134"/>
      <c r="F17" s="134"/>
      <c r="G17" s="134"/>
      <c r="H17" s="134"/>
      <c r="I17" s="134"/>
      <c r="J17" s="134"/>
      <c r="K17" s="134"/>
      <c r="L17" s="134"/>
      <c r="M17" s="134"/>
      <c r="N17" s="134"/>
      <c r="O17" s="134"/>
      <c r="P17" s="134"/>
      <c r="Q17" s="133"/>
      <c r="R17" s="126" t="str">
        <f aca="false">Guide!C34</f>
        <v>L5</v>
      </c>
      <c r="S17" s="123" t="str">
        <f aca="false">Guide!F34</f>
        <v>Mobile phone</v>
      </c>
      <c r="T17" s="123"/>
      <c r="U17" s="123"/>
      <c r="V17" s="122" t="n">
        <f aca="false">COUNTIF($D$6:$D$29,$R17)+COUNTIF($F$6:$F$29,$R17)+COUNTIF($H$6:$H$29,$R17)+COUNTIF($J$6:$J$29,$R17)+COUNTIF($L$6:$L$29,$R17)+COUNTIF($N$6:$N$29,$R17)+COUNTIF($P$6:$P$29,$R17)</f>
        <v>0</v>
      </c>
      <c r="W17" s="122" t="n">
        <f aca="false">SUMIF($D$6:$D$29,$R17,$C$6:$C$29) +SUMIF($F$6:$F$29,$R17,$E$6:$E$29) +SUMIF($H$6:$H$29,$R17,$G$6:$G$29)+SUMIF($J$6:$J$29,$R17,$I$6:$I$29)+SUMIF($L$6:$L$29,$R17,$K$6:$K$29)+SUMIF($N$6:$N$29,$R17,$M$6:$M$29)+SUMIF($P$6:$P$29,$R17,$O$6:$O$29)</f>
        <v>0</v>
      </c>
      <c r="X17" s="123"/>
      <c r="Y17" s="123"/>
      <c r="Z17" s="123"/>
      <c r="AA17" s="123"/>
      <c r="AB17" s="123"/>
      <c r="AC17" s="123"/>
    </row>
    <row r="18" customFormat="false" ht="11.25" hidden="false" customHeight="true" outlineLevel="0" collapsed="false">
      <c r="B18" s="111"/>
      <c r="C18" s="134"/>
      <c r="D18" s="134"/>
      <c r="E18" s="134"/>
      <c r="F18" s="134"/>
      <c r="G18" s="134"/>
      <c r="H18" s="134"/>
      <c r="I18" s="134"/>
      <c r="J18" s="134"/>
      <c r="K18" s="134"/>
      <c r="L18" s="134"/>
      <c r="M18" s="134"/>
      <c r="N18" s="134"/>
      <c r="O18" s="134"/>
      <c r="P18" s="134"/>
      <c r="Q18" s="133"/>
      <c r="R18" s="126" t="str">
        <f aca="false">Guide!C35</f>
        <v>L6</v>
      </c>
      <c r="S18" s="123" t="str">
        <f aca="false">Guide!F35</f>
        <v>other (can add own)</v>
      </c>
      <c r="T18" s="123"/>
      <c r="U18" s="123"/>
      <c r="V18" s="122" t="n">
        <f aca="false">COUNTIF($D$6:$D$29,$R18)+COUNTIF($F$6:$F$29,$R18)+COUNTIF($H$6:$H$29,$R18)+COUNTIF($J$6:$J$29,$R18)+COUNTIF($L$6:$L$29,$R18)+COUNTIF($N$6:$N$29,$R18)+COUNTIF($P$6:$P$29,$R18)</f>
        <v>0</v>
      </c>
      <c r="W18" s="122" t="n">
        <f aca="false">SUMIF($D$6:$D$29,$R18,$C$6:$C$29) +SUMIF($F$6:$F$29,$R18,$E$6:$E$29) +SUMIF($H$6:$H$29,$R18,$G$6:$G$29)+SUMIF($J$6:$J$29,$R18,$I$6:$I$29)+SUMIF($L$6:$L$29,$R18,$K$6:$K$29)+SUMIF($N$6:$N$29,$R18,$M$6:$M$29)+SUMIF($P$6:$P$29,$R18,$O$6:$O$29)</f>
        <v>0</v>
      </c>
      <c r="X18" s="123"/>
      <c r="Y18" s="123"/>
      <c r="Z18" s="123"/>
      <c r="AA18" s="123"/>
      <c r="AB18" s="123"/>
      <c r="AC18" s="123"/>
    </row>
    <row r="19" customFormat="false" ht="11.25" hidden="false" customHeight="true" outlineLevel="0" collapsed="false">
      <c r="B19" s="111"/>
      <c r="C19" s="134"/>
      <c r="D19" s="134"/>
      <c r="E19" s="134"/>
      <c r="F19" s="134"/>
      <c r="G19" s="134"/>
      <c r="H19" s="134"/>
      <c r="I19" s="134"/>
      <c r="J19" s="134"/>
      <c r="K19" s="134"/>
      <c r="L19" s="134"/>
      <c r="M19" s="134"/>
      <c r="N19" s="134"/>
      <c r="O19" s="134"/>
      <c r="P19" s="134"/>
      <c r="Q19" s="133"/>
      <c r="R19" s="126" t="str">
        <f aca="false">Guide!C36</f>
        <v>L7</v>
      </c>
      <c r="S19" s="123" t="str">
        <f aca="false">Guide!F36</f>
        <v>User defined</v>
      </c>
      <c r="T19" s="123"/>
      <c r="U19" s="123"/>
      <c r="V19" s="122" t="n">
        <f aca="false">COUNTIF($D$6:$D$29,$R19)+COUNTIF($F$6:$F$29,$R19)+COUNTIF($H$6:$H$29,$R19)+COUNTIF($J$6:$J$29,$R19)+COUNTIF($L$6:$L$29,$R19)+COUNTIF($N$6:$N$29,$R19)+COUNTIF($P$6:$P$29,$R19)</f>
        <v>0</v>
      </c>
      <c r="W19" s="122" t="n">
        <f aca="false">SUMIF($D$6:$D$29,$R19,$C$6:$C$29) +SUMIF($F$6:$F$29,$R19,$E$6:$E$29) +SUMIF($H$6:$H$29,$R19,$G$6:$G$29)+SUMIF($J$6:$J$29,$R19,$I$6:$I$29)+SUMIF($L$6:$L$29,$R19,$K$6:$K$29)+SUMIF($N$6:$N$29,$R19,$M$6:$M$29)+SUMIF($P$6:$P$29,$R19,$O$6:$O$29)</f>
        <v>0</v>
      </c>
      <c r="X19" s="123"/>
      <c r="Y19" s="123"/>
      <c r="Z19" s="123"/>
      <c r="AA19" s="123"/>
      <c r="AB19" s="123"/>
      <c r="AC19" s="123"/>
    </row>
    <row r="20" customFormat="false" ht="11.25" hidden="false" customHeight="true" outlineLevel="0" collapsed="false">
      <c r="B20" s="111"/>
      <c r="C20" s="134"/>
      <c r="D20" s="134"/>
      <c r="E20" s="134"/>
      <c r="F20" s="134"/>
      <c r="G20" s="134"/>
      <c r="H20" s="134"/>
      <c r="I20" s="134"/>
      <c r="J20" s="134"/>
      <c r="K20" s="134"/>
      <c r="L20" s="134"/>
      <c r="M20" s="134"/>
      <c r="N20" s="134"/>
      <c r="O20" s="134"/>
      <c r="P20" s="134"/>
      <c r="Q20" s="133"/>
      <c r="R20" s="126" t="str">
        <f aca="false">Guide!C37</f>
        <v>L8</v>
      </c>
      <c r="S20" s="123" t="str">
        <f aca="false">Guide!F37</f>
        <v>User defined</v>
      </c>
      <c r="T20" s="123"/>
      <c r="U20" s="123"/>
      <c r="V20" s="122" t="n">
        <f aca="false">COUNTIF($D$6:$D$29,$R20)+COUNTIF($F$6:$F$29,$R20)+COUNTIF($H$6:$H$29,$R20)+COUNTIF($J$6:$J$29,$R20)+COUNTIF($L$6:$L$29,$R20)+COUNTIF($N$6:$N$29,$R20)+COUNTIF($P$6:$P$29,$R20)</f>
        <v>0</v>
      </c>
      <c r="W20" s="122" t="n">
        <f aca="false">SUMIF($D$6:$D$29,$R20,$C$6:$C$29) +SUMIF($F$6:$F$29,$R20,$E$6:$E$29) +SUMIF($H$6:$H$29,$R20,$G$6:$G$29)+SUMIF($J$6:$J$29,$R20,$I$6:$I$29)+SUMIF($L$6:$L$29,$R20,$K$6:$K$29)+SUMIF($N$6:$N$29,$R20,$M$6:$M$29)+SUMIF($P$6:$P$29,$R20,$O$6:$O$29)</f>
        <v>0</v>
      </c>
      <c r="X20" s="123"/>
      <c r="Y20" s="123"/>
      <c r="Z20" s="123"/>
      <c r="AA20" s="123"/>
      <c r="AB20" s="123"/>
      <c r="AC20" s="123"/>
    </row>
    <row r="21" customFormat="false" ht="11.25" hidden="false" customHeight="true" outlineLevel="0" collapsed="false">
      <c r="B21" s="111"/>
      <c r="C21" s="134"/>
      <c r="D21" s="134"/>
      <c r="E21" s="134"/>
      <c r="F21" s="134"/>
      <c r="G21" s="134"/>
      <c r="H21" s="134"/>
      <c r="I21" s="134"/>
      <c r="J21" s="134"/>
      <c r="K21" s="134"/>
      <c r="L21" s="134"/>
      <c r="M21" s="134"/>
      <c r="N21" s="134"/>
      <c r="O21" s="134"/>
      <c r="P21" s="134"/>
      <c r="Q21" s="133"/>
      <c r="R21" s="126" t="str">
        <f aca="false">Guide!C38</f>
        <v>L9</v>
      </c>
      <c r="S21" s="123" t="str">
        <f aca="false">Guide!F38</f>
        <v>User defined</v>
      </c>
      <c r="T21" s="123"/>
      <c r="U21" s="123"/>
      <c r="V21" s="122" t="n">
        <f aca="false">COUNTIF($D$6:$D$29,$R21)+COUNTIF($F$6:$F$29,$R21)+COUNTIF($H$6:$H$29,$R21)+COUNTIF($J$6:$J$29,$R21)+COUNTIF($L$6:$L$29,$R21)+COUNTIF($N$6:$N$29,$R21)+COUNTIF($P$6:$P$29,$R21)</f>
        <v>0</v>
      </c>
      <c r="W21" s="122" t="n">
        <f aca="false">SUMIF($D$6:$D$29,$R21,$C$6:$C$29) +SUMIF($F$6:$F$29,$R21,$E$6:$E$29) +SUMIF($H$6:$H$29,$R21,$G$6:$G$29)+SUMIF($J$6:$J$29,$R21,$I$6:$I$29)+SUMIF($L$6:$L$29,$R21,$K$6:$K$29)+SUMIF($N$6:$N$29,$R21,$M$6:$M$29)+SUMIF($P$6:$P$29,$R21,$O$6:$O$29)</f>
        <v>0</v>
      </c>
      <c r="X21" s="123"/>
      <c r="Y21" s="123"/>
      <c r="Z21" s="123"/>
      <c r="AA21" s="123"/>
      <c r="AB21" s="123"/>
      <c r="AC21" s="123"/>
    </row>
    <row r="22" customFormat="false" ht="11.25" hidden="false" customHeight="true" outlineLevel="0" collapsed="false">
      <c r="B22" s="111"/>
      <c r="C22" s="134"/>
      <c r="D22" s="134"/>
      <c r="E22" s="134"/>
      <c r="F22" s="134"/>
      <c r="G22" s="134"/>
      <c r="H22" s="134"/>
      <c r="I22" s="134"/>
      <c r="J22" s="134"/>
      <c r="K22" s="134"/>
      <c r="L22" s="134"/>
      <c r="M22" s="134"/>
      <c r="N22" s="134"/>
      <c r="O22" s="134"/>
      <c r="P22" s="134"/>
      <c r="Q22" s="133"/>
      <c r="S22" s="121" t="str">
        <f aca="false">Guide!C40</f>
        <v>Home</v>
      </c>
      <c r="T22" s="121"/>
      <c r="U22" s="121"/>
      <c r="V22" s="122"/>
      <c r="W22" s="122"/>
      <c r="X22" s="123"/>
      <c r="Y22" s="123"/>
      <c r="Z22" s="123"/>
      <c r="AA22" s="123"/>
      <c r="AB22" s="123"/>
      <c r="AC22" s="123"/>
    </row>
    <row r="23" customFormat="false" ht="11.25" hidden="false" customHeight="true" outlineLevel="0" collapsed="false">
      <c r="A23" s="135"/>
      <c r="B23" s="111"/>
      <c r="C23" s="134"/>
      <c r="D23" s="134"/>
      <c r="E23" s="134"/>
      <c r="F23" s="134"/>
      <c r="G23" s="134"/>
      <c r="H23" s="134"/>
      <c r="I23" s="134"/>
      <c r="J23" s="134"/>
      <c r="K23" s="134"/>
      <c r="L23" s="134"/>
      <c r="M23" s="134"/>
      <c r="N23" s="134"/>
      <c r="O23" s="134"/>
      <c r="P23" s="134"/>
      <c r="Q23" s="133"/>
      <c r="R23" s="126" t="str">
        <f aca="false">Guide!C41</f>
        <v>B1</v>
      </c>
      <c r="S23" s="123" t="str">
        <f aca="false">Guide!F41</f>
        <v>Mortgage / Rent</v>
      </c>
      <c r="T23" s="123"/>
      <c r="U23" s="123"/>
      <c r="V23" s="122" t="n">
        <f aca="false">COUNTIF($D$6:$D$29,$R23)+COUNTIF($F$6:$F$29,$R23)+COUNTIF($H$6:$H$29,$R23)+COUNTIF($J$6:$J$29,$R23)+COUNTIF($L$6:$L$29,$R23)+COUNTIF($N$6:$N$29,$R23)+COUNTIF($P$6:$P$29,$R23)</f>
        <v>0</v>
      </c>
      <c r="W23" s="122" t="n">
        <f aca="false">SUMIF($D$6:$D$29,$R23,$C$6:$C$29) +SUMIF($F$6:$F$29,$R23,$E$6:$E$29) +SUMIF($H$6:$H$29,$R23,$G$6:$G$29)+SUMIF($J$6:$J$29,$R23,$I$6:$I$29)+SUMIF($L$6:$L$29,$R23,$K$6:$K$29)+SUMIF($N$6:$N$29,$R23,$M$6:$M$29)+SUMIF($P$6:$P$29,$R23,$O$6:$O$29)</f>
        <v>0</v>
      </c>
      <c r="X23" s="123"/>
      <c r="Y23" s="123"/>
      <c r="Z23" s="123"/>
      <c r="AA23" s="123"/>
      <c r="AB23" s="123"/>
      <c r="AC23" s="123"/>
    </row>
    <row r="24" customFormat="false" ht="11.25" hidden="false" customHeight="true" outlineLevel="0" collapsed="false">
      <c r="B24" s="111"/>
      <c r="C24" s="134"/>
      <c r="D24" s="134"/>
      <c r="E24" s="134"/>
      <c r="F24" s="134"/>
      <c r="G24" s="134"/>
      <c r="H24" s="134"/>
      <c r="I24" s="134"/>
      <c r="J24" s="134"/>
      <c r="K24" s="134"/>
      <c r="L24" s="134"/>
      <c r="M24" s="134"/>
      <c r="N24" s="134"/>
      <c r="O24" s="134"/>
      <c r="P24" s="134"/>
      <c r="Q24" s="133"/>
      <c r="R24" s="126" t="str">
        <f aca="false">Guide!C42</f>
        <v>B2</v>
      </c>
      <c r="S24" s="123" t="str">
        <f aca="false">Guide!F42</f>
        <v>Buildings Insurance</v>
      </c>
      <c r="T24" s="123"/>
      <c r="U24" s="123"/>
      <c r="V24" s="122" t="n">
        <f aca="false">COUNTIF($D$6:$D$29,$R24)+COUNTIF($F$6:$F$29,$R24)+COUNTIF($H$6:$H$29,$R24)+COUNTIF($J$6:$J$29,$R24)+COUNTIF($L$6:$L$29,$R24)+COUNTIF($N$6:$N$29,$R24)+COUNTIF($P$6:$P$29,$R24)</f>
        <v>0</v>
      </c>
      <c r="W24" s="122" t="n">
        <f aca="false">SUMIF($D$6:$D$29,$R24,$C$6:$C$29) +SUMIF($F$6:$F$29,$R24,$E$6:$E$29) +SUMIF($H$6:$H$29,$R24,$G$6:$G$29)+SUMIF($J$6:$J$29,$R24,$I$6:$I$29)+SUMIF($L$6:$L$29,$R24,$K$6:$K$29)+SUMIF($N$6:$N$29,$R24,$M$6:$M$29)+SUMIF($P$6:$P$29,$R24,$O$6:$O$29)</f>
        <v>0</v>
      </c>
      <c r="X24" s="123"/>
      <c r="Y24" s="123"/>
      <c r="Z24" s="123"/>
      <c r="AA24" s="123"/>
      <c r="AB24" s="123"/>
      <c r="AC24" s="123"/>
    </row>
    <row r="25" customFormat="false" ht="11.25" hidden="false" customHeight="true" outlineLevel="0" collapsed="false">
      <c r="B25" s="111"/>
      <c r="C25" s="134"/>
      <c r="D25" s="134"/>
      <c r="E25" s="134"/>
      <c r="F25" s="134"/>
      <c r="G25" s="134"/>
      <c r="H25" s="134"/>
      <c r="I25" s="134"/>
      <c r="J25" s="134"/>
      <c r="K25" s="134"/>
      <c r="L25" s="134"/>
      <c r="M25" s="134"/>
      <c r="N25" s="134"/>
      <c r="O25" s="134"/>
      <c r="P25" s="134"/>
      <c r="Q25" s="133"/>
      <c r="R25" s="126" t="str">
        <f aca="false">Guide!C43</f>
        <v>B3</v>
      </c>
      <c r="S25" s="123" t="str">
        <f aca="false">Guide!F43</f>
        <v>Electricity</v>
      </c>
      <c r="T25" s="123"/>
      <c r="U25" s="123"/>
      <c r="V25" s="122" t="n">
        <f aca="false">COUNTIF($D$6:$D$29,$R25)+COUNTIF($F$6:$F$29,$R25)+COUNTIF($H$6:$H$29,$R25)+COUNTIF($J$6:$J$29,$R25)+COUNTIF($L$6:$L$29,$R25)+COUNTIF($N$6:$N$29,$R25)+COUNTIF($P$6:$P$29,$R25)</f>
        <v>0</v>
      </c>
      <c r="W25" s="122" t="n">
        <f aca="false">SUMIF($D$6:$D$29,$R25,$C$6:$C$29) +SUMIF($F$6:$F$29,$R25,$E$6:$E$29) +SUMIF($H$6:$H$29,$R25,$G$6:$G$29)+SUMIF($J$6:$J$29,$R25,$I$6:$I$29)+SUMIF($L$6:$L$29,$R25,$K$6:$K$29)+SUMIF($N$6:$N$29,$R25,$M$6:$M$29)+SUMIF($P$6:$P$29,$R25,$O$6:$O$29)</f>
        <v>0</v>
      </c>
      <c r="X25" s="123"/>
      <c r="Y25" s="123"/>
      <c r="Z25" s="123"/>
      <c r="AA25" s="123"/>
      <c r="AB25" s="123"/>
      <c r="AC25" s="123"/>
    </row>
    <row r="26" customFormat="false" ht="11.25" hidden="false" customHeight="true" outlineLevel="0" collapsed="false">
      <c r="B26" s="111"/>
      <c r="C26" s="134"/>
      <c r="D26" s="134"/>
      <c r="E26" s="134"/>
      <c r="F26" s="134"/>
      <c r="G26" s="134"/>
      <c r="H26" s="134"/>
      <c r="I26" s="134"/>
      <c r="J26" s="134"/>
      <c r="K26" s="134"/>
      <c r="L26" s="134"/>
      <c r="M26" s="134"/>
      <c r="N26" s="134"/>
      <c r="O26" s="134"/>
      <c r="P26" s="134"/>
      <c r="Q26" s="133"/>
      <c r="R26" s="126" t="str">
        <f aca="false">Guide!C44</f>
        <v>B4</v>
      </c>
      <c r="S26" s="123" t="str">
        <f aca="false">Guide!F44</f>
        <v>Gas / oil</v>
      </c>
      <c r="T26" s="123"/>
      <c r="U26" s="123"/>
      <c r="V26" s="122" t="n">
        <f aca="false">COUNTIF($D$6:$D$29,$R26)+COUNTIF($F$6:$F$29,$R26)+COUNTIF($H$6:$H$29,$R26)+COUNTIF($J$6:$J$29,$R26)+COUNTIF($L$6:$L$29,$R26)+COUNTIF($N$6:$N$29,$R26)+COUNTIF($P$6:$P$29,$R26)</f>
        <v>0</v>
      </c>
      <c r="W26" s="122" t="n">
        <f aca="false">SUMIF($D$6:$D$29,$R26,$C$6:$C$29) +SUMIF($F$6:$F$29,$R26,$E$6:$E$29) +SUMIF($H$6:$H$29,$R26,$G$6:$G$29)+SUMIF($J$6:$J$29,$R26,$I$6:$I$29)+SUMIF($L$6:$L$29,$R26,$K$6:$K$29)+SUMIF($N$6:$N$29,$R26,$M$6:$M$29)+SUMIF($P$6:$P$29,$R26,$O$6:$O$29)</f>
        <v>0</v>
      </c>
      <c r="X26" s="123"/>
      <c r="Y26" s="123"/>
      <c r="Z26" s="123"/>
      <c r="AA26" s="123"/>
      <c r="AB26" s="123"/>
      <c r="AC26" s="123"/>
    </row>
    <row r="27" customFormat="false" ht="11.25" hidden="false" customHeight="true" outlineLevel="0" collapsed="false">
      <c r="B27" s="136"/>
      <c r="C27" s="134"/>
      <c r="D27" s="134"/>
      <c r="E27" s="134"/>
      <c r="F27" s="134"/>
      <c r="G27" s="134"/>
      <c r="H27" s="134"/>
      <c r="I27" s="134"/>
      <c r="J27" s="134"/>
      <c r="K27" s="134"/>
      <c r="L27" s="134"/>
      <c r="M27" s="134"/>
      <c r="N27" s="134"/>
      <c r="O27" s="134"/>
      <c r="P27" s="134"/>
      <c r="Q27" s="133"/>
      <c r="R27" s="126" t="str">
        <f aca="false">Guide!C45</f>
        <v>B5</v>
      </c>
      <c r="S27" s="123" t="str">
        <f aca="false">Guide!F45</f>
        <v>Water / Sewer / Trash</v>
      </c>
      <c r="T27" s="123"/>
      <c r="U27" s="123"/>
      <c r="V27" s="122" t="n">
        <f aca="false">COUNTIF($D$6:$D$29,$R27)+COUNTIF($F$6:$F$29,$R27)+COUNTIF($H$6:$H$29,$R27)+COUNTIF($J$6:$J$29,$R27)+COUNTIF($L$6:$L$29,$R27)+COUNTIF($N$6:$N$29,$R27)+COUNTIF($P$6:$P$29,$R27)</f>
        <v>0</v>
      </c>
      <c r="W27" s="122" t="n">
        <f aca="false">SUMIF($D$6:$D$29,$R27,$C$6:$C$29) +SUMIF($F$6:$F$29,$R27,$E$6:$E$29) +SUMIF($H$6:$H$29,$R27,$G$6:$G$29)+SUMIF($J$6:$J$29,$R27,$I$6:$I$29)+SUMIF($L$6:$L$29,$R27,$K$6:$K$29)+SUMIF($N$6:$N$29,$R27,$M$6:$M$29)+SUMIF($P$6:$P$29,$R27,$O$6:$O$29)</f>
        <v>0</v>
      </c>
      <c r="X27" s="123"/>
      <c r="Y27" s="123"/>
      <c r="Z27" s="123"/>
      <c r="AA27" s="123"/>
      <c r="AB27" s="123"/>
      <c r="AC27" s="123"/>
    </row>
    <row r="28" customFormat="false" ht="11.25" hidden="false" customHeight="true" outlineLevel="0" collapsed="false">
      <c r="B28" s="111"/>
      <c r="C28" s="137"/>
      <c r="D28" s="134"/>
      <c r="E28" s="134"/>
      <c r="F28" s="134"/>
      <c r="G28" s="134"/>
      <c r="H28" s="134"/>
      <c r="I28" s="134"/>
      <c r="J28" s="134"/>
      <c r="K28" s="134"/>
      <c r="L28" s="134"/>
      <c r="M28" s="134"/>
      <c r="N28" s="134"/>
      <c r="O28" s="134"/>
      <c r="P28" s="134"/>
      <c r="Q28" s="133"/>
      <c r="R28" s="126" t="str">
        <f aca="false">Guide!C46</f>
        <v>B6</v>
      </c>
      <c r="S28" s="123" t="str">
        <f aca="false">Guide!F46</f>
        <v>Land line</v>
      </c>
      <c r="T28" s="123"/>
      <c r="U28" s="123"/>
      <c r="V28" s="122" t="n">
        <f aca="false">COUNTIF($D$6:$D$29,$R28)+COUNTIF($F$6:$F$29,$R28)+COUNTIF($H$6:$H$29,$R28)+COUNTIF($J$6:$J$29,$R28)+COUNTIF($L$6:$L$29,$R28)+COUNTIF($N$6:$N$29,$R28)+COUNTIF($P$6:$P$29,$R28)</f>
        <v>0</v>
      </c>
      <c r="W28" s="122" t="n">
        <f aca="false">SUMIF($D$6:$D$29,$R28,$C$6:$C$29) +SUMIF($F$6:$F$29,$R28,$E$6:$E$29) +SUMIF($H$6:$H$29,$R28,$G$6:$G$29)+SUMIF($J$6:$J$29,$R28,$I$6:$I$29)+SUMIF($L$6:$L$29,$R28,$K$6:$K$29)+SUMIF($N$6:$N$29,$R28,$M$6:$M$29)+SUMIF($P$6:$P$29,$R28,$O$6:$O$29)</f>
        <v>0</v>
      </c>
      <c r="X28" s="123"/>
      <c r="Y28" s="123"/>
      <c r="Z28" s="123"/>
      <c r="AA28" s="123"/>
      <c r="AB28" s="123"/>
      <c r="AC28" s="123"/>
    </row>
    <row r="29" customFormat="false" ht="11.25" hidden="false" customHeight="true" outlineLevel="0" collapsed="false">
      <c r="B29" s="111"/>
      <c r="C29" s="138"/>
      <c r="D29" s="138"/>
      <c r="E29" s="138"/>
      <c r="F29" s="138"/>
      <c r="G29" s="138"/>
      <c r="H29" s="138"/>
      <c r="I29" s="138"/>
      <c r="J29" s="138"/>
      <c r="K29" s="138"/>
      <c r="L29" s="138"/>
      <c r="M29" s="138"/>
      <c r="N29" s="138"/>
      <c r="O29" s="138"/>
      <c r="P29" s="138"/>
      <c r="Q29" s="133"/>
      <c r="R29" s="126" t="str">
        <f aca="false">Guide!C47</f>
        <v>B7</v>
      </c>
      <c r="S29" s="123" t="str">
        <f aca="false">Guide!F47</f>
        <v>TV</v>
      </c>
      <c r="T29" s="123"/>
      <c r="U29" s="123"/>
      <c r="V29" s="122" t="n">
        <f aca="false">COUNTIF($D$6:$D$29,$R29)+COUNTIF($F$6:$F$29,$R29)+COUNTIF($H$6:$H$29,$R29)+COUNTIF($J$6:$J$29,$R29)+COUNTIF($L$6:$L$29,$R29)+COUNTIF($N$6:$N$29,$R29)+COUNTIF($P$6:$P$29,$R29)</f>
        <v>0</v>
      </c>
      <c r="W29" s="122" t="n">
        <f aca="false">SUMIF($D$6:$D$29,$R29,$C$6:$C$29) +SUMIF($F$6:$F$29,$R29,$E$6:$E$29) +SUMIF($H$6:$H$29,$R29,$G$6:$G$29)+SUMIF($J$6:$J$29,$R29,$I$6:$I$29)+SUMIF($L$6:$L$29,$R29,$K$6:$K$29)+SUMIF($N$6:$N$29,$R29,$M$6:$M$29)+SUMIF($P$6:$P$29,$R29,$O$6:$O$29)</f>
        <v>0</v>
      </c>
      <c r="X29" s="123"/>
      <c r="Y29" s="123"/>
      <c r="Z29" s="123"/>
      <c r="AA29" s="123"/>
      <c r="AB29" s="123"/>
      <c r="AC29" s="123"/>
    </row>
    <row r="30" customFormat="false" ht="11.25" hidden="false" customHeight="true" outlineLevel="0" collapsed="false">
      <c r="B30" s="111"/>
      <c r="C30" s="139" t="s">
        <v>194</v>
      </c>
      <c r="D30" s="139"/>
      <c r="E30" s="139"/>
      <c r="F30" s="139"/>
      <c r="G30" s="139"/>
      <c r="H30" s="139"/>
      <c r="I30" s="139"/>
      <c r="J30" s="139"/>
      <c r="K30" s="139"/>
      <c r="L30" s="139"/>
      <c r="M30" s="139"/>
      <c r="N30" s="139"/>
      <c r="O30" s="139"/>
      <c r="P30" s="139"/>
      <c r="Q30" s="133"/>
      <c r="R30" s="126" t="str">
        <f aca="false">Guide!C48</f>
        <v>B8</v>
      </c>
      <c r="S30" s="123" t="str">
        <f aca="false">Guide!F48</f>
        <v>Internet</v>
      </c>
      <c r="T30" s="123"/>
      <c r="U30" s="123"/>
      <c r="V30" s="122" t="n">
        <f aca="false">COUNTIF($D$6:$D$29,$R30)+COUNTIF($F$6:$F$29,$R30)+COUNTIF($H$6:$H$29,$R30)+COUNTIF($J$6:$J$29,$R30)+COUNTIF($L$6:$L$29,$R30)+COUNTIF($N$6:$N$29,$R30)+COUNTIF($P$6:$P$29,$R30)</f>
        <v>0</v>
      </c>
      <c r="W30" s="122" t="n">
        <f aca="false">SUMIF($D$6:$D$29,$R30,$C$6:$C$29) +SUMIF($F$6:$F$29,$R30,$E$6:$E$29) +SUMIF($H$6:$H$29,$R30,$G$6:$G$29)+SUMIF($J$6:$J$29,$R30,$I$6:$I$29)+SUMIF($L$6:$L$29,$R30,$K$6:$K$29)+SUMIF($N$6:$N$29,$R30,$M$6:$M$29)+SUMIF($P$6:$P$29,$R30,$O$6:$O$29)</f>
        <v>0</v>
      </c>
      <c r="X30" s="123"/>
      <c r="Y30" s="123"/>
      <c r="Z30" s="123"/>
      <c r="AA30" s="123"/>
      <c r="AB30" s="123"/>
      <c r="AC30" s="123"/>
    </row>
    <row r="31" customFormat="false" ht="11.25" hidden="false" customHeight="true" outlineLevel="0" collapsed="false">
      <c r="B31" s="111"/>
      <c r="C31" s="2"/>
      <c r="D31" s="115" t="s">
        <v>195</v>
      </c>
      <c r="E31" s="140"/>
      <c r="F31" s="140"/>
      <c r="G31" s="140"/>
      <c r="H31" s="140"/>
      <c r="I31" s="140"/>
      <c r="J31" s="140"/>
      <c r="K31" s="140"/>
      <c r="L31" s="140"/>
      <c r="M31" s="140"/>
      <c r="N31" s="140"/>
      <c r="O31" s="140"/>
      <c r="P31" s="111"/>
      <c r="Q31" s="133"/>
      <c r="R31" s="126" t="str">
        <f aca="false">Guide!C49</f>
        <v>B9</v>
      </c>
      <c r="S31" s="123" t="str">
        <f aca="false">Guide!F49</f>
        <v>Maintenance</v>
      </c>
      <c r="T31" s="123"/>
      <c r="U31" s="123"/>
      <c r="V31" s="122" t="n">
        <f aca="false">COUNTIF($D$6:$D$29,$R31)+COUNTIF($F$6:$F$29,$R31)+COUNTIF($H$6:$H$29,$R31)+COUNTIF($J$6:$J$29,$R31)+COUNTIF($L$6:$L$29,$R31)+COUNTIF($N$6:$N$29,$R31)+COUNTIF($P$6:$P$29,$R31)</f>
        <v>0</v>
      </c>
      <c r="W31" s="122" t="n">
        <f aca="false">SUMIF($D$6:$D$29,$R31,$C$6:$C$29) +SUMIF($F$6:$F$29,$R31,$E$6:$E$29) +SUMIF($H$6:$H$29,$R31,$G$6:$G$29)+SUMIF($J$6:$J$29,$R31,$I$6:$I$29)+SUMIF($L$6:$L$29,$R31,$K$6:$K$29)+SUMIF($N$6:$N$29,$R31,$M$6:$M$29)+SUMIF($P$6:$P$29,$R31,$O$6:$O$29)</f>
        <v>0</v>
      </c>
      <c r="X31" s="123"/>
      <c r="Y31" s="123"/>
      <c r="Z31" s="123"/>
      <c r="AA31" s="123"/>
      <c r="AB31" s="123"/>
      <c r="AC31" s="123"/>
    </row>
    <row r="32" customFormat="false" ht="11.25" hidden="false" customHeight="true" outlineLevel="0" collapsed="false">
      <c r="B32" s="111"/>
      <c r="C32" s="115"/>
      <c r="D32" s="140" t="s">
        <v>196</v>
      </c>
      <c r="E32" s="140"/>
      <c r="F32" s="140"/>
      <c r="G32" s="140"/>
      <c r="H32" s="140"/>
      <c r="I32" s="140"/>
      <c r="J32" s="140"/>
      <c r="K32" s="140"/>
      <c r="L32" s="140"/>
      <c r="M32" s="140"/>
      <c r="N32" s="140"/>
      <c r="O32" s="140"/>
      <c r="P32" s="111"/>
      <c r="Q32" s="133"/>
      <c r="R32" s="126" t="str">
        <f aca="false">Guide!C50</f>
        <v>B10</v>
      </c>
      <c r="S32" s="123" t="str">
        <f aca="false">Guide!F50</f>
        <v>other (can add own)</v>
      </c>
      <c r="T32" s="123"/>
      <c r="U32" s="123"/>
      <c r="V32" s="122" t="n">
        <f aca="false">COUNTIF($D$6:$D$29,$R32)+COUNTIF($F$6:$F$29,$R32)+COUNTIF($H$6:$H$29,$R32)+COUNTIF($J$6:$J$29,$R32)+COUNTIF($L$6:$L$29,$R32)+COUNTIF($N$6:$N$29,$R32)+COUNTIF($P$6:$P$29,$R32)</f>
        <v>0</v>
      </c>
      <c r="W32" s="122" t="n">
        <f aca="false">SUMIF($D$6:$D$29,$R32,$C$6:$C$29) +SUMIF($F$6:$F$29,$R32,$E$6:$E$29) +SUMIF($H$6:$H$29,$R32,$G$6:$G$29)+SUMIF($J$6:$J$29,$R32,$I$6:$I$29)+SUMIF($L$6:$L$29,$R32,$K$6:$K$29)+SUMIF($N$6:$N$29,$R32,$M$6:$M$29)+SUMIF($P$6:$P$29,$R32,$O$6:$O$29)</f>
        <v>0</v>
      </c>
      <c r="X32" s="123"/>
      <c r="Y32" s="123"/>
      <c r="Z32" s="123"/>
      <c r="AA32" s="123"/>
      <c r="AB32" s="123"/>
      <c r="AC32" s="123"/>
    </row>
    <row r="33" customFormat="false" ht="11.25" hidden="false" customHeight="true" outlineLevel="0" collapsed="false">
      <c r="B33" s="111"/>
      <c r="C33" s="115"/>
      <c r="D33" s="115"/>
      <c r="E33" s="115"/>
      <c r="F33" s="115"/>
      <c r="G33" s="115"/>
      <c r="H33" s="115"/>
      <c r="I33" s="115"/>
      <c r="J33" s="115"/>
      <c r="K33" s="115"/>
      <c r="L33" s="115"/>
      <c r="M33" s="115"/>
      <c r="N33" s="115"/>
      <c r="O33" s="115"/>
      <c r="P33" s="111"/>
      <c r="Q33" s="133"/>
      <c r="R33" s="126" t="str">
        <f aca="false">Guide!C51</f>
        <v>B11</v>
      </c>
      <c r="S33" s="123" t="str">
        <f aca="false">Guide!F51</f>
        <v>Council Tax</v>
      </c>
      <c r="T33" s="123"/>
      <c r="U33" s="123"/>
      <c r="V33" s="122" t="n">
        <f aca="false">COUNTIF($D$6:$D$29,$R33)+COUNTIF($F$6:$F$29,$R33)+COUNTIF($H$6:$H$29,$R33)+COUNTIF($J$6:$J$29,$R33)+COUNTIF($L$6:$L$29,$R33)+COUNTIF($N$6:$N$29,$R33)+COUNTIF($P$6:$P$29,$R33)</f>
        <v>0</v>
      </c>
      <c r="W33" s="122" t="n">
        <f aca="false">SUMIF($D$6:$D$29,$R33,$C$6:$C$29) +SUMIF($F$6:$F$29,$R33,$E$6:$E$29) +SUMIF($H$6:$H$29,$R33,$G$6:$G$29)+SUMIF($J$6:$J$29,$R33,$I$6:$I$29)+SUMIF($L$6:$L$29,$R33,$K$6:$K$29)+SUMIF($N$6:$N$29,$R33,$M$6:$M$29)+SUMIF($P$6:$P$29,$R33,$O$6:$O$29)</f>
        <v>0</v>
      </c>
      <c r="X33" s="123"/>
      <c r="Y33" s="123"/>
      <c r="Z33" s="123"/>
      <c r="AA33" s="123"/>
      <c r="AB33" s="123"/>
      <c r="AC33" s="123"/>
    </row>
    <row r="34" customFormat="false" ht="11.25" hidden="false" customHeight="true" outlineLevel="0" collapsed="false">
      <c r="B34" s="111"/>
      <c r="C34" s="115"/>
      <c r="D34" s="115"/>
      <c r="E34" s="115"/>
      <c r="F34" s="115"/>
      <c r="G34" s="115"/>
      <c r="H34" s="115"/>
      <c r="I34" s="115"/>
      <c r="J34" s="115"/>
      <c r="K34" s="115"/>
      <c r="L34" s="115"/>
      <c r="M34" s="115"/>
      <c r="N34" s="115"/>
      <c r="O34" s="115"/>
      <c r="P34" s="111"/>
      <c r="Q34" s="133"/>
      <c r="R34" s="126" t="str">
        <f aca="false">Guide!C52</f>
        <v>B12</v>
      </c>
      <c r="S34" s="123" t="str">
        <f aca="false">Guide!F52</f>
        <v>User defined</v>
      </c>
      <c r="T34" s="123"/>
      <c r="U34" s="123"/>
      <c r="V34" s="122" t="n">
        <f aca="false">COUNTIF($D$6:$D$29,$R34)+COUNTIF($F$6:$F$29,$R34)+COUNTIF($H$6:$H$29,$R34)+COUNTIF($J$6:$J$29,$R34)+COUNTIF($L$6:$L$29,$R34)+COUNTIF($N$6:$N$29,$R34)+COUNTIF($P$6:$P$29,$R34)</f>
        <v>0</v>
      </c>
      <c r="W34" s="122" t="n">
        <f aca="false">SUMIF($D$6:$D$29,$R34,$C$6:$C$29) +SUMIF($F$6:$F$29,$R34,$E$6:$E$29) +SUMIF($H$6:$H$29,$R34,$G$6:$G$29)+SUMIF($J$6:$J$29,$R34,$I$6:$I$29)+SUMIF($L$6:$L$29,$R34,$K$6:$K$29)+SUMIF($N$6:$N$29,$R34,$M$6:$M$29)+SUMIF($P$6:$P$29,$R34,$O$6:$O$29)</f>
        <v>0</v>
      </c>
      <c r="X34" s="123"/>
      <c r="Y34" s="123"/>
      <c r="Z34" s="123"/>
      <c r="AA34" s="123"/>
      <c r="AB34" s="123"/>
      <c r="AC34" s="123"/>
    </row>
    <row r="35" customFormat="false" ht="11.25" hidden="false" customHeight="true" outlineLevel="0" collapsed="false">
      <c r="B35" s="111"/>
      <c r="C35" s="111"/>
      <c r="D35" s="141" t="s">
        <v>197</v>
      </c>
      <c r="E35" s="141"/>
      <c r="F35" s="141"/>
      <c r="G35" s="141"/>
      <c r="H35" s="111"/>
      <c r="I35" s="111"/>
      <c r="J35" s="111"/>
      <c r="K35" s="111"/>
      <c r="L35" s="111"/>
      <c r="M35" s="111"/>
      <c r="N35" s="111"/>
      <c r="O35" s="111"/>
      <c r="P35" s="111"/>
      <c r="Q35" s="133"/>
      <c r="R35" s="126" t="str">
        <f aca="false">Guide!C53</f>
        <v>B13</v>
      </c>
      <c r="S35" s="123" t="str">
        <f aca="false">Guide!F53</f>
        <v>User defined</v>
      </c>
      <c r="T35" s="123"/>
      <c r="U35" s="123"/>
      <c r="V35" s="122" t="n">
        <f aca="false">COUNTIF($D$6:$D$29,$R35)+COUNTIF($F$6:$F$29,$R35)+COUNTIF($H$6:$H$29,$R35)+COUNTIF($J$6:$J$29,$R35)+COUNTIF($L$6:$L$29,$R35)+COUNTIF($N$6:$N$29,$R35)+COUNTIF($P$6:$P$29,$R35)</f>
        <v>0</v>
      </c>
      <c r="W35" s="122" t="n">
        <f aca="false">SUMIF($D$6:$D$29,$R35,$C$6:$C$29) +SUMIF($F$6:$F$29,$R35,$E$6:$E$29) +SUMIF($H$6:$H$29,$R35,$G$6:$G$29)+SUMIF($J$6:$J$29,$R35,$I$6:$I$29)+SUMIF($L$6:$L$29,$R35,$K$6:$K$29)+SUMIF($N$6:$N$29,$R35,$M$6:$M$29)+SUMIF($P$6:$P$29,$R35,$O$6:$O$29)</f>
        <v>0</v>
      </c>
      <c r="X35" s="123"/>
      <c r="Y35" s="123"/>
      <c r="Z35" s="123"/>
      <c r="AA35" s="123"/>
      <c r="AB35" s="123"/>
      <c r="AC35" s="123"/>
    </row>
    <row r="36" customFormat="false" ht="11.25" hidden="false" customHeight="true" outlineLevel="0" collapsed="false">
      <c r="B36" s="111"/>
      <c r="C36" s="111"/>
      <c r="D36" s="141"/>
      <c r="E36" s="141"/>
      <c r="F36" s="141"/>
      <c r="G36" s="141"/>
      <c r="H36" s="142" t="n">
        <f aca="false">AC14</f>
        <v>0</v>
      </c>
      <c r="I36" s="142" t="str">
        <f aca="false">Guide!D14</f>
        <v>GBP</v>
      </c>
      <c r="J36" s="142" t="s">
        <v>198</v>
      </c>
      <c r="K36" s="142"/>
      <c r="L36" s="143" t="n">
        <f aca="false">H36-H38</f>
        <v>-63.7</v>
      </c>
      <c r="M36" s="143"/>
      <c r="N36" s="111"/>
      <c r="O36" s="111"/>
      <c r="P36" s="111"/>
      <c r="Q36" s="133"/>
      <c r="S36" s="121" t="str">
        <f aca="false">Guide!C55</f>
        <v>Transportation</v>
      </c>
      <c r="T36" s="121"/>
      <c r="U36" s="121"/>
      <c r="V36" s="122"/>
      <c r="W36" s="122"/>
      <c r="X36" s="123"/>
      <c r="Y36" s="123"/>
      <c r="Z36" s="123"/>
      <c r="AA36" s="123"/>
      <c r="AB36" s="123"/>
      <c r="AC36" s="123"/>
    </row>
    <row r="37" customFormat="false" ht="11.25" hidden="false" customHeight="true" outlineLevel="0" collapsed="false">
      <c r="B37" s="111"/>
      <c r="C37" s="111"/>
      <c r="D37" s="2"/>
      <c r="E37" s="2"/>
      <c r="F37" s="2"/>
      <c r="G37" s="2"/>
      <c r="H37" s="144"/>
      <c r="I37" s="144"/>
      <c r="J37" s="142"/>
      <c r="K37" s="142"/>
      <c r="L37" s="143"/>
      <c r="M37" s="143"/>
      <c r="N37" s="111"/>
      <c r="O37" s="111"/>
      <c r="P37" s="111"/>
      <c r="Q37" s="133"/>
      <c r="R37" s="126" t="str">
        <f aca="false">Guide!C56</f>
        <v>T1</v>
      </c>
      <c r="S37" s="123" t="str">
        <f aca="false">Guide!F56</f>
        <v>Fuel</v>
      </c>
      <c r="T37" s="123"/>
      <c r="U37" s="123"/>
      <c r="V37" s="122" t="n">
        <f aca="false">COUNTIF($D$6:$D$29,$R37)+COUNTIF($F$6:$F$29,$R37)+COUNTIF($H$6:$H$29,$R37)+COUNTIF($J$6:$J$29,$R37)+COUNTIF($L$6:$L$29,$R37)+COUNTIF($N$6:$N$29,$R37)+COUNTIF($P$6:$P$29,$R37)</f>
        <v>0</v>
      </c>
      <c r="W37" s="122" t="n">
        <f aca="false">SUMIF($D$6:$D$29,$R37,$C$6:$C$29) +SUMIF($F$6:$F$29,$R37,$E$6:$E$29) +SUMIF($H$6:$H$29,$R37,$G$6:$G$29)+SUMIF($J$6:$J$29,$R37,$I$6:$I$29)+SUMIF($L$6:$L$29,$R37,$K$6:$K$29)+SUMIF($N$6:$N$29,$R37,$M$6:$M$29)+SUMIF($P$6:$P$29,$R37,$O$6:$O$29)</f>
        <v>0</v>
      </c>
      <c r="X37" s="123"/>
      <c r="Y37" s="123"/>
      <c r="Z37" s="123"/>
      <c r="AA37" s="123"/>
      <c r="AB37" s="123"/>
      <c r="AC37" s="123"/>
    </row>
    <row r="38" customFormat="false" ht="11.25" hidden="false" customHeight="true" outlineLevel="0" collapsed="false">
      <c r="A38" s="135"/>
      <c r="B38" s="111"/>
      <c r="C38" s="111"/>
      <c r="D38" s="145" t="s">
        <v>199</v>
      </c>
      <c r="E38" s="145"/>
      <c r="F38" s="145"/>
      <c r="G38" s="145"/>
      <c r="H38" s="146" t="n">
        <f aca="false">W78</f>
        <v>63.7</v>
      </c>
      <c r="I38" s="146" t="str">
        <f aca="false">Guide!D14</f>
        <v>GBP</v>
      </c>
      <c r="J38" s="142"/>
      <c r="K38" s="142"/>
      <c r="L38" s="143"/>
      <c r="M38" s="143"/>
      <c r="N38" s="111"/>
      <c r="O38" s="111"/>
      <c r="P38" s="111"/>
      <c r="Q38" s="133"/>
      <c r="R38" s="126" t="str">
        <f aca="false">Guide!C57</f>
        <v>T2</v>
      </c>
      <c r="S38" s="123" t="str">
        <f aca="false">Guide!F57</f>
        <v>Insurance</v>
      </c>
      <c r="T38" s="123"/>
      <c r="U38" s="123"/>
      <c r="V38" s="122" t="n">
        <f aca="false">COUNTIF($D$6:$D$29,$R38)+COUNTIF($F$6:$F$29,$R38)+COUNTIF($H$6:$H$29,$R38)+COUNTIF($J$6:$J$29,$R38)+COUNTIF($L$6:$L$29,$R38)+COUNTIF($N$6:$N$29,$R38)+COUNTIF($P$6:$P$29,$R38)</f>
        <v>0</v>
      </c>
      <c r="W38" s="122" t="n">
        <f aca="false">SUMIF($D$6:$D$29,$R38,$C$6:$C$29) +SUMIF($F$6:$F$29,$R38,$E$6:$E$29) +SUMIF($H$6:$H$29,$R38,$G$6:$G$29)+SUMIF($J$6:$J$29,$R38,$I$6:$I$29)+SUMIF($L$6:$L$29,$R38,$K$6:$K$29)+SUMIF($N$6:$N$29,$R38,$M$6:$M$29)+SUMIF($P$6:$P$29,$R38,$O$6:$O$29)</f>
        <v>0</v>
      </c>
      <c r="X38" s="123"/>
      <c r="Y38" s="123"/>
      <c r="Z38" s="123"/>
      <c r="AA38" s="123"/>
      <c r="AB38" s="123"/>
      <c r="AC38" s="123"/>
    </row>
    <row r="39" customFormat="false" ht="11.25" hidden="false" customHeight="true" outlineLevel="0" collapsed="false">
      <c r="B39" s="136"/>
      <c r="C39" s="111"/>
      <c r="D39" s="145"/>
      <c r="E39" s="145"/>
      <c r="F39" s="145"/>
      <c r="G39" s="145"/>
      <c r="H39" s="111"/>
      <c r="I39" s="111"/>
      <c r="J39" s="111"/>
      <c r="K39" s="111"/>
      <c r="L39" s="111"/>
      <c r="M39" s="111"/>
      <c r="N39" s="111"/>
      <c r="O39" s="111"/>
      <c r="P39" s="111"/>
      <c r="Q39" s="147"/>
      <c r="R39" s="126" t="str">
        <f aca="false">Guide!C58</f>
        <v>T3</v>
      </c>
      <c r="S39" s="123" t="str">
        <f aca="false">Guide!F58</f>
        <v>Registration / Licence</v>
      </c>
      <c r="T39" s="123"/>
      <c r="U39" s="123"/>
      <c r="V39" s="122" t="n">
        <f aca="false">COUNTIF($D$6:$D$29,$R39)+COUNTIF($F$6:$F$29,$R39)+COUNTIF($H$6:$H$29,$R39)+COUNTIF($J$6:$J$29,$R39)+COUNTIF($L$6:$L$29,$R39)+COUNTIF($N$6:$N$29,$R39)+COUNTIF($P$6:$P$29,$R39)</f>
        <v>0</v>
      </c>
      <c r="W39" s="122" t="n">
        <f aca="false">SUMIF($D$6:$D$29,$R39,$C$6:$C$29) +SUMIF($F$6:$F$29,$R39,$E$6:$E$29) +SUMIF($H$6:$H$29,$R39,$G$6:$G$29)+SUMIF($J$6:$J$29,$R39,$I$6:$I$29)+SUMIF($L$6:$L$29,$R39,$K$6:$K$29)+SUMIF($N$6:$N$29,$R39,$M$6:$M$29)+SUMIF($P$6:$P$29,$R39,$O$6:$O$29)</f>
        <v>0</v>
      </c>
      <c r="X39" s="123"/>
      <c r="Y39" s="123"/>
      <c r="Z39" s="123"/>
      <c r="AA39" s="123"/>
      <c r="AB39" s="123"/>
      <c r="AC39" s="123"/>
    </row>
    <row r="40" customFormat="false" ht="11.25" hidden="false" customHeight="true" outlineLevel="0" collapsed="false">
      <c r="B40" s="111"/>
      <c r="C40" s="111"/>
      <c r="D40" s="2"/>
      <c r="E40" s="2"/>
      <c r="F40" s="2"/>
      <c r="G40" s="2"/>
      <c r="H40" s="111"/>
      <c r="I40" s="111"/>
      <c r="J40" s="111"/>
      <c r="K40" s="111"/>
      <c r="L40" s="111"/>
      <c r="M40" s="111"/>
      <c r="N40" s="111"/>
      <c r="O40" s="111"/>
      <c r="P40" s="111"/>
      <c r="Q40" s="111"/>
      <c r="R40" s="126" t="str">
        <f aca="false">Guide!C59</f>
        <v>T4</v>
      </c>
      <c r="S40" s="123" t="str">
        <f aca="false">Guide!F59</f>
        <v>Maintenance</v>
      </c>
      <c r="T40" s="123"/>
      <c r="U40" s="123"/>
      <c r="V40" s="122" t="n">
        <f aca="false">COUNTIF($D$6:$D$29,$R40)+COUNTIF($F$6:$F$29,$R40)+COUNTIF($H$6:$H$29,$R40)+COUNTIF($J$6:$J$29,$R40)+COUNTIF($L$6:$L$29,$R40)+COUNTIF($N$6:$N$29,$R40)+COUNTIF($P$6:$P$29,$R40)</f>
        <v>0</v>
      </c>
      <c r="W40" s="122" t="n">
        <f aca="false">SUMIF($D$6:$D$29,$R40,$C$6:$C$29) +SUMIF($F$6:$F$29,$R40,$E$6:$E$29) +SUMIF($H$6:$H$29,$R40,$G$6:$G$29)+SUMIF($J$6:$J$29,$R40,$I$6:$I$29)+SUMIF($L$6:$L$29,$R40,$K$6:$K$29)+SUMIF($N$6:$N$29,$R40,$M$6:$M$29)+SUMIF($P$6:$P$29,$R40,$O$6:$O$29)</f>
        <v>0</v>
      </c>
      <c r="X40" s="123"/>
      <c r="Y40" s="123"/>
      <c r="Z40" s="123"/>
      <c r="AA40" s="123"/>
      <c r="AB40" s="123"/>
      <c r="AC40" s="123"/>
    </row>
    <row r="41" customFormat="false" ht="11.25" hidden="false" customHeight="true" outlineLevel="0" collapsed="false">
      <c r="B41" s="111"/>
      <c r="C41" s="111"/>
      <c r="D41" s="2"/>
      <c r="E41" s="2"/>
      <c r="F41" s="2"/>
      <c r="G41" s="2"/>
      <c r="H41" s="111"/>
      <c r="I41" s="111"/>
      <c r="J41" s="111"/>
      <c r="K41" s="111"/>
      <c r="L41" s="111"/>
      <c r="M41" s="111"/>
      <c r="N41" s="111"/>
      <c r="O41" s="111"/>
      <c r="P41" s="111"/>
      <c r="Q41" s="111"/>
      <c r="R41" s="126" t="str">
        <f aca="false">Guide!C60</f>
        <v>T5</v>
      </c>
      <c r="S41" s="123" t="str">
        <f aca="false">Guide!F60</f>
        <v>Public transport </v>
      </c>
      <c r="T41" s="123"/>
      <c r="U41" s="123"/>
      <c r="V41" s="122" t="n">
        <f aca="false">COUNTIF($D$6:$D$29,$R41)+COUNTIF($F$6:$F$29,$R41)+COUNTIF($H$6:$H$29,$R41)+COUNTIF($J$6:$J$29,$R41)+COUNTIF($L$6:$L$29,$R41)+COUNTIF($N$6:$N$29,$R41)+COUNTIF($P$6:$P$29,$R41)</f>
        <v>0</v>
      </c>
      <c r="W41" s="122" t="n">
        <f aca="false">SUMIF($D$6:$D$29,$R41,$C$6:$C$29) +SUMIF($F$6:$F$29,$R41,$E$6:$E$29) +SUMIF($H$6:$H$29,$R41,$G$6:$G$29)+SUMIF($J$6:$J$29,$R41,$I$6:$I$29)+SUMIF($L$6:$L$29,$R41,$K$6:$K$29)+SUMIF($N$6:$N$29,$R41,$M$6:$M$29)+SUMIF($P$6:$P$29,$R41,$O$6:$O$29)</f>
        <v>0</v>
      </c>
      <c r="X41" s="123"/>
      <c r="Y41" s="123"/>
      <c r="Z41" s="123"/>
      <c r="AA41" s="123"/>
      <c r="AB41" s="123"/>
      <c r="AC41" s="123"/>
    </row>
    <row r="42" customFormat="false" ht="11.25" hidden="false" customHeight="true" outlineLevel="0" collapsed="false">
      <c r="B42" s="111"/>
      <c r="C42" s="111"/>
      <c r="D42" s="111"/>
      <c r="E42" s="111"/>
      <c r="F42" s="111"/>
      <c r="G42" s="111"/>
      <c r="H42" s="111"/>
      <c r="I42" s="111"/>
      <c r="J42" s="111"/>
      <c r="K42" s="111"/>
      <c r="L42" s="111"/>
      <c r="M42" s="111"/>
      <c r="N42" s="111"/>
      <c r="O42" s="111"/>
      <c r="P42" s="111"/>
      <c r="Q42" s="111"/>
      <c r="R42" s="126" t="str">
        <f aca="false">Guide!C61</f>
        <v>T6</v>
      </c>
      <c r="S42" s="123" t="str">
        <f aca="false">Guide!F61</f>
        <v>Vehicle payments</v>
      </c>
      <c r="T42" s="123"/>
      <c r="U42" s="123"/>
      <c r="V42" s="122" t="n">
        <f aca="false">COUNTIF($D$6:$D$29,$R42)+COUNTIF($F$6:$F$29,$R42)+COUNTIF($H$6:$H$29,$R42)+COUNTIF($J$6:$J$29,$R42)+COUNTIF($L$6:$L$29,$R42)+COUNTIF($N$6:$N$29,$R42)+COUNTIF($P$6:$P$29,$R42)</f>
        <v>0</v>
      </c>
      <c r="W42" s="122" t="n">
        <f aca="false">SUMIF($D$6:$D$29,$R42,$C$6:$C$29) +SUMIF($F$6:$F$29,$R42,$E$6:$E$29) +SUMIF($H$6:$H$29,$R42,$G$6:$G$29)+SUMIF($J$6:$J$29,$R42,$I$6:$I$29)+SUMIF($L$6:$L$29,$R42,$K$6:$K$29)+SUMIF($N$6:$N$29,$R42,$M$6:$M$29)+SUMIF($P$6:$P$29,$R42,$O$6:$O$29)</f>
        <v>0</v>
      </c>
      <c r="X42" s="123"/>
      <c r="Y42" s="123"/>
      <c r="Z42" s="123"/>
      <c r="AA42" s="123"/>
      <c r="AB42" s="123"/>
      <c r="AC42" s="123"/>
    </row>
    <row r="43" customFormat="false" ht="11.25" hidden="false" customHeight="true" outlineLevel="0" collapsed="false">
      <c r="B43" s="111"/>
      <c r="C43" s="136"/>
      <c r="D43" s="111"/>
      <c r="E43" s="111"/>
      <c r="F43" s="111"/>
      <c r="G43" s="111"/>
      <c r="H43" s="111"/>
      <c r="I43" s="111"/>
      <c r="J43" s="111"/>
      <c r="K43" s="111"/>
      <c r="L43" s="111"/>
      <c r="M43" s="111"/>
      <c r="N43" s="111"/>
      <c r="O43" s="111"/>
      <c r="P43" s="111"/>
      <c r="Q43" s="111"/>
      <c r="R43" s="126" t="str">
        <f aca="false">Guide!C62</f>
        <v>T7</v>
      </c>
      <c r="S43" s="123" t="str">
        <f aca="false">Guide!F62</f>
        <v>other (can add own)</v>
      </c>
      <c r="T43" s="123"/>
      <c r="U43" s="123"/>
      <c r="V43" s="122" t="n">
        <f aca="false">COUNTIF($D$6:$D$29,$R43)+COUNTIF($F$6:$F$29,$R43)+COUNTIF($H$6:$H$29,$R43)+COUNTIF($J$6:$J$29,$R43)+COUNTIF($L$6:$L$29,$R43)+COUNTIF($N$6:$N$29,$R43)+COUNTIF($P$6:$P$29,$R43)</f>
        <v>0</v>
      </c>
      <c r="W43" s="122" t="n">
        <f aca="false">SUMIF($D$6:$D$29,$R43,$C$6:$C$29) +SUMIF($F$6:$F$29,$R43,$E$6:$E$29) +SUMIF($H$6:$H$29,$R43,$G$6:$G$29)+SUMIF($J$6:$J$29,$R43,$I$6:$I$29)+SUMIF($L$6:$L$29,$R43,$K$6:$K$29)+SUMIF($N$6:$N$29,$R43,$M$6:$M$29)+SUMIF($P$6:$P$29,$R43,$O$6:$O$29)</f>
        <v>0</v>
      </c>
      <c r="X43" s="123"/>
      <c r="Y43" s="123"/>
      <c r="Z43" s="123"/>
      <c r="AA43" s="123"/>
      <c r="AB43" s="123"/>
      <c r="AC43" s="123"/>
    </row>
    <row r="44" customFormat="false" ht="11.25" hidden="false" customHeight="true" outlineLevel="0" collapsed="false">
      <c r="B44" s="111"/>
      <c r="C44" s="111"/>
      <c r="D44" s="111"/>
      <c r="E44" s="111"/>
      <c r="F44" s="111"/>
      <c r="G44" s="111"/>
      <c r="H44" s="111"/>
      <c r="I44" s="111"/>
      <c r="J44" s="111"/>
      <c r="K44" s="111"/>
      <c r="L44" s="111"/>
      <c r="M44" s="111"/>
      <c r="N44" s="111"/>
      <c r="O44" s="111"/>
      <c r="P44" s="111"/>
      <c r="Q44" s="111"/>
      <c r="R44" s="126" t="str">
        <f aca="false">Guide!C63</f>
        <v>T8</v>
      </c>
      <c r="S44" s="123" t="str">
        <f aca="false">Guide!F63</f>
        <v>Parking</v>
      </c>
      <c r="T44" s="123"/>
      <c r="U44" s="123"/>
      <c r="V44" s="122" t="n">
        <f aca="false">COUNTIF($D$6:$D$29,$R44)+COUNTIF($F$6:$F$29,$R44)+COUNTIF($H$6:$H$29,$R44)+COUNTIF($J$6:$J$29,$R44)+COUNTIF($L$6:$L$29,$R44)+COUNTIF($N$6:$N$29,$R44)+COUNTIF($P$6:$P$29,$R44)</f>
        <v>0</v>
      </c>
      <c r="W44" s="122" t="n">
        <f aca="false">SUMIF($D$6:$D$29,$R44,$C$6:$C$29) +SUMIF($F$6:$F$29,$R44,$E$6:$E$29) +SUMIF($H$6:$H$29,$R44,$G$6:$G$29)+SUMIF($J$6:$J$29,$R44,$I$6:$I$29)+SUMIF($L$6:$L$29,$R44,$K$6:$K$29)+SUMIF($N$6:$N$29,$R44,$M$6:$M$29)+SUMIF($P$6:$P$29,$R44,$O$6:$O$29)</f>
        <v>0</v>
      </c>
      <c r="X44" s="123"/>
      <c r="Y44" s="123"/>
      <c r="Z44" s="123"/>
      <c r="AA44" s="123"/>
      <c r="AB44" s="123"/>
      <c r="AC44" s="123"/>
    </row>
    <row r="45" customFormat="false" ht="11.25" hidden="false" customHeight="true" outlineLevel="0" collapsed="false">
      <c r="B45" s="111"/>
      <c r="C45" s="111"/>
      <c r="D45" s="2"/>
      <c r="E45" s="2"/>
      <c r="F45" s="2"/>
      <c r="G45" s="2"/>
      <c r="H45" s="2"/>
      <c r="I45" s="2"/>
      <c r="J45" s="2"/>
      <c r="K45" s="2"/>
      <c r="L45" s="2"/>
      <c r="M45" s="2"/>
      <c r="N45" s="2"/>
      <c r="O45" s="2"/>
      <c r="P45" s="111"/>
      <c r="Q45" s="111"/>
      <c r="R45" s="126" t="str">
        <f aca="false">Guide!C64</f>
        <v>T9</v>
      </c>
      <c r="S45" s="123" t="str">
        <f aca="false">Guide!F64</f>
        <v>User defined</v>
      </c>
      <c r="T45" s="123"/>
      <c r="U45" s="123"/>
      <c r="V45" s="122" t="n">
        <f aca="false">COUNTIF($D$6:$D$29,$R45)+COUNTIF($F$6:$F$29,$R45)+COUNTIF($H$6:$H$29,$R45)+COUNTIF($J$6:$J$29,$R45)+COUNTIF($L$6:$L$29,$R45)+COUNTIF($N$6:$N$29,$R45)+COUNTIF($P$6:$P$29,$R45)</f>
        <v>0</v>
      </c>
      <c r="W45" s="122" t="n">
        <f aca="false">SUMIF($D$6:$D$29,$R45,$C$6:$C$29) +SUMIF($F$6:$F$29,$R45,$E$6:$E$29) +SUMIF($H$6:$H$29,$R45,$G$6:$G$29)+SUMIF($J$6:$J$29,$R45,$I$6:$I$29)+SUMIF($L$6:$L$29,$R45,$K$6:$K$29)+SUMIF($N$6:$N$29,$R45,$M$6:$M$29)+SUMIF($P$6:$P$29,$R45,$O$6:$O$29)</f>
        <v>0</v>
      </c>
      <c r="X45" s="123"/>
      <c r="Y45" s="123"/>
      <c r="Z45" s="123"/>
      <c r="AA45" s="123"/>
      <c r="AB45" s="123"/>
      <c r="AC45" s="123"/>
    </row>
    <row r="46" customFormat="false" ht="11.25" hidden="false" customHeight="true" outlineLevel="0" collapsed="false">
      <c r="B46" s="111"/>
      <c r="C46" s="111"/>
      <c r="D46" s="2"/>
      <c r="E46" s="2"/>
      <c r="F46" s="2"/>
      <c r="G46" s="2"/>
      <c r="H46" s="2"/>
      <c r="I46" s="2"/>
      <c r="J46" s="2"/>
      <c r="K46" s="2"/>
      <c r="L46" s="2"/>
      <c r="M46" s="2"/>
      <c r="N46" s="2"/>
      <c r="O46" s="2"/>
      <c r="P46" s="111"/>
      <c r="Q46" s="111"/>
      <c r="R46" s="126" t="str">
        <f aca="false">Guide!C65</f>
        <v>T10</v>
      </c>
      <c r="S46" s="123" t="str">
        <f aca="false">Guide!F65</f>
        <v>User defined</v>
      </c>
      <c r="T46" s="123"/>
      <c r="U46" s="123"/>
      <c r="V46" s="122" t="n">
        <f aca="false">COUNTIF($D$6:$D$29,$R46)+COUNTIF($F$6:$F$29,$R46)+COUNTIF($H$6:$H$29,$R46)+COUNTIF($J$6:$J$29,$R46)+COUNTIF($L$6:$L$29,$R46)+COUNTIF($N$6:$N$29,$R46)+COUNTIF($P$6:$P$29,$R46)</f>
        <v>0</v>
      </c>
      <c r="W46" s="122" t="n">
        <f aca="false">SUMIF($D$6:$D$29,$R46,$C$6:$C$29) +SUMIF($F$6:$F$29,$R46,$E$6:$E$29) +SUMIF($H$6:$H$29,$R46,$G$6:$G$29)+SUMIF($J$6:$J$29,$R46,$I$6:$I$29)+SUMIF($L$6:$L$29,$R46,$K$6:$K$29)+SUMIF($N$6:$N$29,$R46,$M$6:$M$29)+SUMIF($P$6:$P$29,$R46,$O$6:$O$29)</f>
        <v>0</v>
      </c>
      <c r="X46" s="123"/>
      <c r="Y46" s="123"/>
      <c r="Z46" s="123"/>
      <c r="AA46" s="123"/>
      <c r="AB46" s="123"/>
      <c r="AC46" s="123"/>
    </row>
    <row r="47" customFormat="false" ht="11.25" hidden="false" customHeight="true" outlineLevel="0" collapsed="false">
      <c r="B47" s="111"/>
      <c r="C47" s="2"/>
      <c r="D47" s="2"/>
      <c r="E47" s="2"/>
      <c r="F47" s="2"/>
      <c r="G47" s="2"/>
      <c r="H47" s="2"/>
      <c r="I47" s="2"/>
      <c r="J47" s="2"/>
      <c r="K47" s="2"/>
      <c r="L47" s="2"/>
      <c r="M47" s="2"/>
      <c r="N47" s="2"/>
      <c r="O47" s="2"/>
      <c r="P47" s="2"/>
      <c r="Q47" s="111"/>
      <c r="S47" s="121" t="str">
        <f aca="false">Guide!C67</f>
        <v>Education</v>
      </c>
      <c r="T47" s="121"/>
      <c r="U47" s="121"/>
      <c r="V47" s="122"/>
      <c r="W47" s="122"/>
      <c r="X47" s="123"/>
      <c r="Y47" s="123"/>
      <c r="Z47" s="123"/>
      <c r="AA47" s="123"/>
      <c r="AB47" s="123"/>
      <c r="AC47" s="123"/>
    </row>
    <row r="48" customFormat="false" ht="11.25" hidden="false" customHeight="true" outlineLevel="0" collapsed="false">
      <c r="B48" s="111"/>
      <c r="C48" s="2"/>
      <c r="D48" s="2"/>
      <c r="E48" s="2"/>
      <c r="F48" s="2"/>
      <c r="G48" s="2"/>
      <c r="H48" s="2"/>
      <c r="I48" s="2"/>
      <c r="J48" s="2"/>
      <c r="K48" s="2"/>
      <c r="L48" s="2"/>
      <c r="M48" s="2"/>
      <c r="N48" s="2"/>
      <c r="O48" s="2"/>
      <c r="P48" s="2"/>
      <c r="Q48" s="111"/>
      <c r="R48" s="126" t="str">
        <f aca="false">Guide!C68</f>
        <v>D1</v>
      </c>
      <c r="S48" s="123" t="str">
        <f aca="false">Guide!F68</f>
        <v>Books</v>
      </c>
      <c r="T48" s="123"/>
      <c r="U48" s="123"/>
      <c r="V48" s="122" t="n">
        <f aca="false">COUNTIF($D$6:$D$29,$R48)+COUNTIF($F$6:$F$29,$R48)+COUNTIF($H$6:$H$29,$R48)+COUNTIF($J$6:$J$29,$R48)+COUNTIF($L$6:$L$29,$R48)+COUNTIF($N$6:$N$29,$R48)+COUNTIF($P$6:$P$29,$R48)</f>
        <v>0</v>
      </c>
      <c r="W48" s="122" t="n">
        <f aca="false">SUMIF($D$6:$D$29,$R48,$C$6:$C$29) +SUMIF($F$6:$F$29,$R48,$E$6:$E$29) +SUMIF($H$6:$H$29,$R48,$G$6:$G$29)+SUMIF($J$6:$J$29,$R48,$I$6:$I$29)+SUMIF($L$6:$L$29,$R48,$K$6:$K$29)+SUMIF($N$6:$N$29,$R48,$M$6:$M$29)+SUMIF($P$6:$P$29,$R48,$O$6:$O$29)</f>
        <v>0</v>
      </c>
      <c r="X48" s="123"/>
      <c r="Y48" s="123"/>
      <c r="Z48" s="123"/>
      <c r="AA48" s="123"/>
      <c r="AB48" s="123"/>
      <c r="AC48" s="123"/>
    </row>
    <row r="49" customFormat="false" ht="11.25" hidden="false" customHeight="true" outlineLevel="0" collapsed="false">
      <c r="B49" s="136"/>
      <c r="C49" s="2"/>
      <c r="D49" s="2"/>
      <c r="E49" s="2"/>
      <c r="F49" s="2"/>
      <c r="G49" s="2"/>
      <c r="H49" s="2"/>
      <c r="I49" s="2"/>
      <c r="J49" s="2"/>
      <c r="K49" s="2"/>
      <c r="L49" s="2"/>
      <c r="M49" s="2"/>
      <c r="N49" s="2"/>
      <c r="O49" s="2"/>
      <c r="P49" s="2"/>
      <c r="Q49" s="111"/>
      <c r="R49" s="126" t="str">
        <f aca="false">Guide!C69</f>
        <v>D2</v>
      </c>
      <c r="S49" s="123" t="str">
        <f aca="false">Guide!F69</f>
        <v>Fees</v>
      </c>
      <c r="T49" s="123"/>
      <c r="U49" s="123"/>
      <c r="V49" s="122" t="n">
        <f aca="false">COUNTIF($D$6:$D$29,$R49)+COUNTIF($F$6:$F$29,$R49)+COUNTIF($H$6:$H$29,$R49)+COUNTIF($J$6:$J$29,$R49)+COUNTIF($L$6:$L$29,$R49)+COUNTIF($N$6:$N$29,$R49)+COUNTIF($P$6:$P$29,$R49)</f>
        <v>0</v>
      </c>
      <c r="W49" s="122" t="n">
        <f aca="false">SUMIF($D$6:$D$29,$R49,$C$6:$C$29) +SUMIF($F$6:$F$29,$R49,$E$6:$E$29) +SUMIF($H$6:$H$29,$R49,$G$6:$G$29)+SUMIF($J$6:$J$29,$R49,$I$6:$I$29)+SUMIF($L$6:$L$29,$R49,$K$6:$K$29)+SUMIF($N$6:$N$29,$R49,$M$6:$M$29)+SUMIF($P$6:$P$29,$R49,$O$6:$O$29)</f>
        <v>0</v>
      </c>
      <c r="X49" s="123"/>
      <c r="Y49" s="123"/>
      <c r="Z49" s="123"/>
      <c r="AA49" s="123"/>
      <c r="AB49" s="123"/>
      <c r="AC49" s="123"/>
    </row>
    <row r="50" customFormat="false" ht="11.25" hidden="false" customHeight="true" outlineLevel="0" collapsed="false">
      <c r="A50" s="135"/>
      <c r="B50" s="111"/>
      <c r="C50" s="2"/>
      <c r="D50" s="2"/>
      <c r="E50" s="2"/>
      <c r="F50" s="2"/>
      <c r="G50" s="2"/>
      <c r="H50" s="2"/>
      <c r="I50" s="2"/>
      <c r="J50" s="2"/>
      <c r="K50" s="2"/>
      <c r="L50" s="2"/>
      <c r="M50" s="2"/>
      <c r="N50" s="2"/>
      <c r="O50" s="2"/>
      <c r="P50" s="2"/>
      <c r="Q50" s="111"/>
      <c r="R50" s="126" t="str">
        <f aca="false">Guide!C70</f>
        <v>D3</v>
      </c>
      <c r="S50" s="123" t="str">
        <f aca="false">Guide!F70</f>
        <v>Exams</v>
      </c>
      <c r="T50" s="123"/>
      <c r="U50" s="123"/>
      <c r="V50" s="122" t="n">
        <f aca="false">COUNTIF($D$6:$D$29,$R50)+COUNTIF($F$6:$F$29,$R50)+COUNTIF($H$6:$H$29,$R50)+COUNTIF($J$6:$J$29,$R50)+COUNTIF($L$6:$L$29,$R50)+COUNTIF($N$6:$N$29,$R50)+COUNTIF($P$6:$P$29,$R50)</f>
        <v>0</v>
      </c>
      <c r="W50" s="122" t="n">
        <f aca="false">SUMIF($D$6:$D$29,$R50,$C$6:$C$29) +SUMIF($F$6:$F$29,$R50,$E$6:$E$29) +SUMIF($H$6:$H$29,$R50,$G$6:$G$29)+SUMIF($J$6:$J$29,$R50,$I$6:$I$29)+SUMIF($L$6:$L$29,$R50,$K$6:$K$29)+SUMIF($N$6:$N$29,$R50,$M$6:$M$29)+SUMIF($P$6:$P$29,$R50,$O$6:$O$29)</f>
        <v>0</v>
      </c>
      <c r="X50" s="123"/>
      <c r="Y50" s="123"/>
      <c r="Z50" s="123"/>
      <c r="AA50" s="123"/>
      <c r="AB50" s="123"/>
      <c r="AC50" s="123"/>
    </row>
    <row r="51" customFormat="false" ht="11.25" hidden="false" customHeight="true" outlineLevel="0" collapsed="false">
      <c r="B51" s="111"/>
      <c r="C51" s="2"/>
      <c r="D51" s="2"/>
      <c r="E51" s="2"/>
      <c r="F51" s="2"/>
      <c r="G51" s="2"/>
      <c r="H51" s="2"/>
      <c r="I51" s="2"/>
      <c r="J51" s="2"/>
      <c r="K51" s="2"/>
      <c r="L51" s="2"/>
      <c r="M51" s="2"/>
      <c r="N51" s="2"/>
      <c r="O51" s="2"/>
      <c r="P51" s="2"/>
      <c r="Q51" s="111"/>
      <c r="R51" s="126" t="str">
        <f aca="false">Guide!C71</f>
        <v>D4</v>
      </c>
      <c r="S51" s="123" t="str">
        <f aca="false">Guide!F71</f>
        <v>Materials</v>
      </c>
      <c r="T51" s="123"/>
      <c r="U51" s="123"/>
      <c r="V51" s="122" t="n">
        <f aca="false">COUNTIF($D$6:$D$29,$R51)+COUNTIF($F$6:$F$29,$R51)+COUNTIF($H$6:$H$29,$R51)+COUNTIF($J$6:$J$29,$R51)+COUNTIF($L$6:$L$29,$R51)+COUNTIF($N$6:$N$29,$R51)+COUNTIF($P$6:$P$29,$R51)</f>
        <v>0</v>
      </c>
      <c r="W51" s="122" t="n">
        <f aca="false">SUMIF($D$6:$D$29,$R51,$C$6:$C$29) +SUMIF($F$6:$F$29,$R51,$E$6:$E$29) +SUMIF($H$6:$H$29,$R51,$G$6:$G$29)+SUMIF($J$6:$J$29,$R51,$I$6:$I$29)+SUMIF($L$6:$L$29,$R51,$K$6:$K$29)+SUMIF($N$6:$N$29,$R51,$M$6:$M$29)+SUMIF($P$6:$P$29,$R51,$O$6:$O$29)</f>
        <v>0</v>
      </c>
      <c r="X51" s="123"/>
      <c r="Y51" s="123"/>
      <c r="Z51" s="123"/>
      <c r="AA51" s="123"/>
      <c r="AB51" s="123"/>
      <c r="AC51" s="123"/>
    </row>
    <row r="52" customFormat="false" ht="11.25" hidden="false" customHeight="true" outlineLevel="0" collapsed="false">
      <c r="B52" s="111"/>
      <c r="C52" s="2"/>
      <c r="D52" s="2"/>
      <c r="E52" s="2"/>
      <c r="F52" s="2"/>
      <c r="G52" s="2"/>
      <c r="H52" s="2"/>
      <c r="I52" s="2"/>
      <c r="J52" s="2"/>
      <c r="K52" s="2"/>
      <c r="L52" s="2"/>
      <c r="M52" s="2"/>
      <c r="N52" s="2"/>
      <c r="O52" s="2"/>
      <c r="P52" s="2"/>
      <c r="Q52" s="111"/>
      <c r="R52" s="126" t="str">
        <f aca="false">Guide!C72</f>
        <v>D5</v>
      </c>
      <c r="S52" s="123" t="str">
        <f aca="false">Guide!F72</f>
        <v>other (can add own)</v>
      </c>
      <c r="T52" s="123"/>
      <c r="U52" s="123"/>
      <c r="V52" s="122" t="n">
        <f aca="false">COUNTIF($D$6:$D$29,$R52)+COUNTIF($F$6:$F$29,$R52)+COUNTIF($H$6:$H$29,$R52)+COUNTIF($J$6:$J$29,$R52)+COUNTIF($L$6:$L$29,$R52)+COUNTIF($N$6:$N$29,$R52)+COUNTIF($P$6:$P$29,$R52)</f>
        <v>0</v>
      </c>
      <c r="W52" s="122" t="n">
        <f aca="false">SUMIF($D$6:$D$29,$R52,$C$6:$C$29) +SUMIF($F$6:$F$29,$R52,$E$6:$E$29) +SUMIF($H$6:$H$29,$R52,$G$6:$G$29)+SUMIF($J$6:$J$29,$R52,$I$6:$I$29)+SUMIF($L$6:$L$29,$R52,$K$6:$K$29)+SUMIF($N$6:$N$29,$R52,$M$6:$M$29)+SUMIF($P$6:$P$29,$R52,$O$6:$O$29)</f>
        <v>0</v>
      </c>
      <c r="X52" s="123"/>
      <c r="Y52" s="123"/>
      <c r="Z52" s="123"/>
      <c r="AA52" s="123"/>
      <c r="AB52" s="123"/>
      <c r="AC52" s="123"/>
    </row>
    <row r="53" customFormat="false" ht="11.25" hidden="false" customHeight="true" outlineLevel="0" collapsed="false">
      <c r="B53" s="111"/>
      <c r="C53" s="2"/>
      <c r="D53" s="2"/>
      <c r="E53" s="2"/>
      <c r="F53" s="2"/>
      <c r="G53" s="2"/>
      <c r="H53" s="2"/>
      <c r="I53" s="2"/>
      <c r="J53" s="2"/>
      <c r="K53" s="2"/>
      <c r="L53" s="2"/>
      <c r="M53" s="2"/>
      <c r="N53" s="2"/>
      <c r="O53" s="2"/>
      <c r="P53" s="2"/>
      <c r="Q53" s="111"/>
      <c r="R53" s="126" t="str">
        <f aca="false">Guide!C73</f>
        <v>D6</v>
      </c>
      <c r="S53" s="123" t="str">
        <f aca="false">Guide!F73</f>
        <v>User defined</v>
      </c>
      <c r="T53" s="123"/>
      <c r="U53" s="123"/>
      <c r="V53" s="122" t="n">
        <f aca="false">COUNTIF($D$6:$D$29,$R53)+COUNTIF($F$6:$F$29,$R53)+COUNTIF($H$6:$H$29,$R53)+COUNTIF($J$6:$J$29,$R53)+COUNTIF($L$6:$L$29,$R53)+COUNTIF($N$6:$N$29,$R53)+COUNTIF($P$6:$P$29,$R53)</f>
        <v>0</v>
      </c>
      <c r="W53" s="122" t="n">
        <f aca="false">SUMIF($D$6:$D$29,$R53,$C$6:$C$29) +SUMIF($F$6:$F$29,$R53,$E$6:$E$29) +SUMIF($H$6:$H$29,$R53,$G$6:$G$29)+SUMIF($J$6:$J$29,$R53,$I$6:$I$29)+SUMIF($L$6:$L$29,$R53,$K$6:$K$29)+SUMIF($N$6:$N$29,$R53,$M$6:$M$29)+SUMIF($P$6:$P$29,$R53,$O$6:$O$29)</f>
        <v>0</v>
      </c>
      <c r="X53" s="123"/>
      <c r="Y53" s="123"/>
      <c r="Z53" s="123"/>
      <c r="AA53" s="123"/>
      <c r="AB53" s="123"/>
      <c r="AC53" s="123"/>
    </row>
    <row r="54" customFormat="false" ht="11.25" hidden="false" customHeight="true" outlineLevel="0" collapsed="false">
      <c r="B54" s="111"/>
      <c r="C54" s="148"/>
      <c r="D54" s="2"/>
      <c r="E54" s="2"/>
      <c r="F54" s="2"/>
      <c r="G54" s="2"/>
      <c r="H54" s="2"/>
      <c r="I54" s="2"/>
      <c r="J54" s="2"/>
      <c r="K54" s="2"/>
      <c r="L54" s="2"/>
      <c r="M54" s="2"/>
      <c r="N54" s="2"/>
      <c r="O54" s="2"/>
      <c r="P54" s="2"/>
      <c r="Q54" s="111"/>
      <c r="R54" s="126" t="str">
        <f aca="false">Guide!C74</f>
        <v>D7</v>
      </c>
      <c r="S54" s="123" t="str">
        <f aca="false">Guide!F74</f>
        <v>User defined</v>
      </c>
      <c r="T54" s="123"/>
      <c r="U54" s="123"/>
      <c r="V54" s="122" t="n">
        <f aca="false">COUNTIF($D$6:$D$29,$R54)+COUNTIF($F$6:$F$29,$R54)+COUNTIF($H$6:$H$29,$R54)+COUNTIF($J$6:$J$29,$R54)+COUNTIF($L$6:$L$29,$R54)+COUNTIF($N$6:$N$29,$R54)+COUNTIF($P$6:$P$29,$R54)</f>
        <v>0</v>
      </c>
      <c r="W54" s="122" t="n">
        <f aca="false">SUMIF($D$6:$D$29,$R54,$C$6:$C$29) +SUMIF($F$6:$F$29,$R54,$E$6:$E$29) +SUMIF($H$6:$H$29,$R54,$G$6:$G$29)+SUMIF($J$6:$J$29,$R54,$I$6:$I$29)+SUMIF($L$6:$L$29,$R54,$K$6:$K$29)+SUMIF($N$6:$N$29,$R54,$M$6:$M$29)+SUMIF($P$6:$P$29,$R54,$O$6:$O$29)</f>
        <v>0</v>
      </c>
      <c r="X54" s="123"/>
      <c r="Y54" s="123"/>
      <c r="Z54" s="123"/>
      <c r="AA54" s="123"/>
      <c r="AB54" s="123"/>
      <c r="AC54" s="123"/>
    </row>
    <row r="55" customFormat="false" ht="11.25" hidden="false" customHeight="true" outlineLevel="0" collapsed="false">
      <c r="B55" s="111"/>
      <c r="C55" s="2"/>
      <c r="D55" s="2"/>
      <c r="E55" s="2"/>
      <c r="F55" s="2"/>
      <c r="G55" s="2"/>
      <c r="H55" s="2"/>
      <c r="I55" s="2"/>
      <c r="J55" s="2"/>
      <c r="K55" s="2"/>
      <c r="L55" s="2"/>
      <c r="M55" s="2"/>
      <c r="N55" s="2"/>
      <c r="O55" s="2"/>
      <c r="P55" s="2"/>
      <c r="Q55" s="111"/>
      <c r="R55" s="126" t="str">
        <f aca="false">Guide!C75</f>
        <v>D8</v>
      </c>
      <c r="S55" s="123" t="str">
        <f aca="false">Guide!F75</f>
        <v>User defined</v>
      </c>
      <c r="T55" s="123"/>
      <c r="U55" s="123"/>
      <c r="V55" s="122" t="n">
        <f aca="false">COUNTIF($D$6:$D$29,$R55)+COUNTIF($F$6:$F$29,$R55)+COUNTIF($H$6:$H$29,$R55)+COUNTIF($J$6:$J$29,$R55)+COUNTIF($L$6:$L$29,$R55)+COUNTIF($N$6:$N$29,$R55)+COUNTIF($P$6:$P$29,$R55)</f>
        <v>0</v>
      </c>
      <c r="W55" s="122" t="n">
        <f aca="false">SUMIF($D$6:$D$29,$R55,$C$6:$C$29) +SUMIF($F$6:$F$29,$R55,$E$6:$E$29) +SUMIF($H$6:$H$29,$R55,$G$6:$G$29)+SUMIF($J$6:$J$29,$R55,$I$6:$I$29)+SUMIF($L$6:$L$29,$R55,$K$6:$K$29)+SUMIF($N$6:$N$29,$R55,$M$6:$M$29)+SUMIF($P$6:$P$29,$R55,$O$6:$O$29)</f>
        <v>0</v>
      </c>
      <c r="X55" s="123"/>
      <c r="Y55" s="123"/>
      <c r="Z55" s="123"/>
      <c r="AA55" s="123"/>
      <c r="AB55" s="123"/>
      <c r="AC55" s="123"/>
    </row>
    <row r="56" customFormat="false" ht="11.25" hidden="false" customHeight="true" outlineLevel="0" collapsed="false">
      <c r="B56" s="111"/>
      <c r="C56" s="2"/>
      <c r="D56" s="2"/>
      <c r="E56" s="2"/>
      <c r="F56" s="2"/>
      <c r="G56" s="2"/>
      <c r="H56" s="2"/>
      <c r="I56" s="2"/>
      <c r="J56" s="2"/>
      <c r="K56" s="2"/>
      <c r="L56" s="2"/>
      <c r="M56" s="2"/>
      <c r="N56" s="2"/>
      <c r="O56" s="2"/>
      <c r="P56" s="2"/>
      <c r="Q56" s="2"/>
      <c r="S56" s="121" t="str">
        <f aca="false">Guide!C77</f>
        <v>Entertainment</v>
      </c>
      <c r="T56" s="121"/>
      <c r="U56" s="121"/>
      <c r="V56" s="122"/>
      <c r="W56" s="122"/>
      <c r="X56" s="123"/>
      <c r="Y56" s="123"/>
      <c r="Z56" s="123"/>
      <c r="AA56" s="123"/>
      <c r="AB56" s="123"/>
      <c r="AC56" s="123"/>
    </row>
    <row r="57" customFormat="false" ht="11.25" hidden="false" customHeight="true" outlineLevel="0" collapsed="false">
      <c r="B57" s="111"/>
      <c r="C57" s="2"/>
      <c r="D57" s="2"/>
      <c r="E57" s="2"/>
      <c r="F57" s="2"/>
      <c r="G57" s="2"/>
      <c r="H57" s="2"/>
      <c r="I57" s="2"/>
      <c r="J57" s="2"/>
      <c r="K57" s="2"/>
      <c r="L57" s="2"/>
      <c r="M57" s="2"/>
      <c r="N57" s="2"/>
      <c r="O57" s="2"/>
      <c r="P57" s="2"/>
      <c r="Q57" s="2"/>
      <c r="R57" s="126" t="str">
        <f aca="false">Guide!C78</f>
        <v>E1</v>
      </c>
      <c r="S57" s="123" t="str">
        <f aca="false">Guide!F78</f>
        <v>Movies</v>
      </c>
      <c r="T57" s="123"/>
      <c r="U57" s="123"/>
      <c r="V57" s="122" t="n">
        <f aca="false">COUNTIF($D$6:$D$29,$R57)+COUNTIF($F$6:$F$29,$R57)+COUNTIF($H$6:$H$29,$R57)+COUNTIF($J$6:$J$29,$R57)+COUNTIF($L$6:$L$29,$R57)+COUNTIF($N$6:$N$29,$R57)+COUNTIF($P$6:$P$29,$R57)</f>
        <v>0</v>
      </c>
      <c r="W57" s="122" t="n">
        <f aca="false">SUMIF($D$6:$D$29,$R57,$C$6:$C$29) +SUMIF($F$6:$F$29,$R57,$E$6:$E$29) +SUMIF($H$6:$H$29,$R57,$G$6:$G$29)+SUMIF($J$6:$J$29,$R57,$I$6:$I$29)+SUMIF($L$6:$L$29,$R57,$K$6:$K$29)+SUMIF($N$6:$N$29,$R57,$M$6:$M$29)+SUMIF($P$6:$P$29,$R57,$O$6:$O$29)</f>
        <v>0</v>
      </c>
      <c r="X57" s="123"/>
      <c r="Y57" s="123"/>
      <c r="Z57" s="123"/>
      <c r="AA57" s="123"/>
      <c r="AB57" s="123"/>
      <c r="AC57" s="123"/>
    </row>
    <row r="58" customFormat="false" ht="11.25" hidden="false" customHeight="true" outlineLevel="0" collapsed="false">
      <c r="B58" s="111"/>
      <c r="C58" s="2"/>
      <c r="D58" s="2"/>
      <c r="E58" s="2"/>
      <c r="F58" s="2"/>
      <c r="G58" s="2"/>
      <c r="H58" s="2"/>
      <c r="I58" s="2"/>
      <c r="J58" s="2"/>
      <c r="K58" s="2"/>
      <c r="L58" s="2"/>
      <c r="M58" s="2"/>
      <c r="N58" s="2"/>
      <c r="O58" s="2"/>
      <c r="P58" s="2"/>
      <c r="Q58" s="2"/>
      <c r="R58" s="126" t="str">
        <f aca="false">Guide!C79</f>
        <v>E2</v>
      </c>
      <c r="S58" s="123" t="str">
        <f aca="false">Guide!F79</f>
        <v>Computer</v>
      </c>
      <c r="T58" s="123"/>
      <c r="U58" s="123"/>
      <c r="V58" s="122" t="n">
        <f aca="false">COUNTIF($D$6:$D$29,$R58)+COUNTIF($F$6:$F$29,$R58)+COUNTIF($H$6:$H$29,$R58)+COUNTIF($J$6:$J$29,$R58)+COUNTIF($L$6:$L$29,$R58)+COUNTIF($N$6:$N$29,$R58)+COUNTIF($P$6:$P$29,$R58)</f>
        <v>0</v>
      </c>
      <c r="W58" s="122" t="n">
        <f aca="false">SUMIF($D$6:$D$29,$R58,$C$6:$C$29) +SUMIF($F$6:$F$29,$R58,$E$6:$E$29) +SUMIF($H$6:$H$29,$R58,$G$6:$G$29)+SUMIF($J$6:$J$29,$R58,$I$6:$I$29)+SUMIF($L$6:$L$29,$R58,$K$6:$K$29)+SUMIF($N$6:$N$29,$R58,$M$6:$M$29)+SUMIF($P$6:$P$29,$R58,$O$6:$O$29)</f>
        <v>0</v>
      </c>
      <c r="X58" s="123"/>
      <c r="Y58" s="123"/>
      <c r="Z58" s="123"/>
      <c r="AA58" s="123"/>
      <c r="AB58" s="123"/>
      <c r="AC58" s="123"/>
    </row>
    <row r="59" customFormat="false" ht="11.25" hidden="false" customHeight="true" outlineLevel="0" collapsed="false">
      <c r="B59" s="111"/>
      <c r="C59" s="2"/>
      <c r="D59" s="2"/>
      <c r="E59" s="2"/>
      <c r="F59" s="2"/>
      <c r="G59" s="2"/>
      <c r="H59" s="2"/>
      <c r="I59" s="2"/>
      <c r="J59" s="2"/>
      <c r="K59" s="2"/>
      <c r="L59" s="2"/>
      <c r="M59" s="2"/>
      <c r="N59" s="2"/>
      <c r="O59" s="2"/>
      <c r="P59" s="2"/>
      <c r="Q59" s="2"/>
      <c r="R59" s="126" t="str">
        <f aca="false">Guide!C80</f>
        <v>E3</v>
      </c>
      <c r="S59" s="123" t="str">
        <f aca="false">Guide!F80</f>
        <v>Books and Magazines</v>
      </c>
      <c r="T59" s="123"/>
      <c r="U59" s="123"/>
      <c r="V59" s="122" t="n">
        <f aca="false">COUNTIF($D$6:$D$29,$R59)+COUNTIF($F$6:$F$29,$R59)+COUNTIF($H$6:$H$29,$R59)+COUNTIF($J$6:$J$29,$R59)+COUNTIF($L$6:$L$29,$R59)+COUNTIF($N$6:$N$29,$R59)+COUNTIF($P$6:$P$29,$R59)</f>
        <v>0</v>
      </c>
      <c r="W59" s="122" t="n">
        <f aca="false">SUMIF($D$6:$D$29,$R59,$C$6:$C$29) +SUMIF($F$6:$F$29,$R59,$E$6:$E$29) +SUMIF($H$6:$H$29,$R59,$G$6:$G$29)+SUMIF($J$6:$J$29,$R59,$I$6:$I$29)+SUMIF($L$6:$L$29,$R59,$K$6:$K$29)+SUMIF($N$6:$N$29,$R59,$M$6:$M$29)+SUMIF($P$6:$P$29,$R59,$O$6:$O$29)</f>
        <v>0</v>
      </c>
      <c r="X59" s="123"/>
      <c r="Y59" s="123"/>
      <c r="Z59" s="123"/>
      <c r="AA59" s="123"/>
      <c r="AB59" s="123"/>
      <c r="AC59" s="123"/>
    </row>
    <row r="60" customFormat="false" ht="11.25" hidden="false" customHeight="true" outlineLevel="0" collapsed="false">
      <c r="A60" s="135"/>
      <c r="B60" s="136"/>
      <c r="C60" s="2"/>
      <c r="D60" s="2"/>
      <c r="E60" s="2"/>
      <c r="F60" s="2"/>
      <c r="G60" s="2"/>
      <c r="H60" s="2"/>
      <c r="I60" s="2"/>
      <c r="J60" s="2"/>
      <c r="K60" s="2"/>
      <c r="L60" s="2"/>
      <c r="M60" s="2"/>
      <c r="N60" s="2"/>
      <c r="O60" s="2"/>
      <c r="P60" s="2"/>
      <c r="Q60" s="2"/>
      <c r="R60" s="126" t="str">
        <f aca="false">Guide!C81</f>
        <v>E4</v>
      </c>
      <c r="S60" s="123" t="str">
        <f aca="false">Guide!F81</f>
        <v>Hobbies</v>
      </c>
      <c r="T60" s="123"/>
      <c r="U60" s="123"/>
      <c r="V60" s="122" t="n">
        <f aca="false">COUNTIF($D$6:$D$29,$R60)+COUNTIF($F$6:$F$29,$R60)+COUNTIF($H$6:$H$29,$R60)+COUNTIF($J$6:$J$29,$R60)+COUNTIF($L$6:$L$29,$R60)+COUNTIF($N$6:$N$29,$R60)+COUNTIF($P$6:$P$29,$R60)</f>
        <v>0</v>
      </c>
      <c r="W60" s="122" t="n">
        <f aca="false">SUMIF($D$6:$D$29,$R60,$C$6:$C$29) +SUMIF($F$6:$F$29,$R60,$E$6:$E$29) +SUMIF($H$6:$H$29,$R60,$G$6:$G$29)+SUMIF($J$6:$J$29,$R60,$I$6:$I$29)+SUMIF($L$6:$L$29,$R60,$K$6:$K$29)+SUMIF($N$6:$N$29,$R60,$M$6:$M$29)+SUMIF($P$6:$P$29,$R60,$O$6:$O$29)</f>
        <v>0</v>
      </c>
      <c r="X60" s="123"/>
      <c r="Y60" s="123"/>
      <c r="Z60" s="123"/>
      <c r="AA60" s="123"/>
      <c r="AB60" s="123"/>
      <c r="AC60" s="123"/>
    </row>
    <row r="61" customFormat="false" ht="11.25" hidden="false" customHeight="true" outlineLevel="0" collapsed="false">
      <c r="B61" s="111"/>
      <c r="C61" s="2"/>
      <c r="D61" s="2"/>
      <c r="E61" s="2"/>
      <c r="F61" s="2"/>
      <c r="G61" s="2"/>
      <c r="H61" s="2"/>
      <c r="I61" s="2"/>
      <c r="J61" s="2"/>
      <c r="K61" s="2"/>
      <c r="L61" s="2"/>
      <c r="M61" s="2"/>
      <c r="N61" s="2"/>
      <c r="O61" s="2"/>
      <c r="P61" s="2"/>
      <c r="Q61" s="2"/>
      <c r="R61" s="126" t="str">
        <f aca="false">Guide!C82</f>
        <v>E5</v>
      </c>
      <c r="S61" s="123" t="str">
        <f aca="false">Guide!F82</f>
        <v>Holidays</v>
      </c>
      <c r="T61" s="123"/>
      <c r="U61" s="123"/>
      <c r="V61" s="122" t="n">
        <f aca="false">COUNTIF($D$6:$D$29,$R61)+COUNTIF($F$6:$F$29,$R61)+COUNTIF($H$6:$H$29,$R61)+COUNTIF($J$6:$J$29,$R61)+COUNTIF($L$6:$L$29,$R61)+COUNTIF($N$6:$N$29,$R61)+COUNTIF($P$6:$P$29,$R61)</f>
        <v>0</v>
      </c>
      <c r="W61" s="122" t="n">
        <f aca="false">SUMIF($D$6:$D$29,$R61,$C$6:$C$29) +SUMIF($F$6:$F$29,$R61,$E$6:$E$29) +SUMIF($H$6:$H$29,$R61,$G$6:$G$29)+SUMIF($J$6:$J$29,$R61,$I$6:$I$29)+SUMIF($L$6:$L$29,$R61,$K$6:$K$29)+SUMIF($N$6:$N$29,$R61,$M$6:$M$29)+SUMIF($P$6:$P$29,$R61,$O$6:$O$29)</f>
        <v>0</v>
      </c>
      <c r="X61" s="123"/>
      <c r="Y61" s="123"/>
      <c r="Z61" s="123"/>
      <c r="AA61" s="123"/>
      <c r="AB61" s="123"/>
      <c r="AC61" s="123"/>
    </row>
    <row r="62" customFormat="false" ht="11.25" hidden="false" customHeight="true" outlineLevel="0" collapsed="false">
      <c r="B62" s="111"/>
      <c r="C62" s="2"/>
      <c r="D62" s="2"/>
      <c r="E62" s="2"/>
      <c r="F62" s="2"/>
      <c r="G62" s="2"/>
      <c r="H62" s="2"/>
      <c r="I62" s="2"/>
      <c r="J62" s="2"/>
      <c r="K62" s="2"/>
      <c r="L62" s="2"/>
      <c r="M62" s="2"/>
      <c r="N62" s="2"/>
      <c r="O62" s="2"/>
      <c r="P62" s="2"/>
      <c r="Q62" s="2"/>
      <c r="R62" s="126" t="str">
        <f aca="false">Guide!C83</f>
        <v>E6</v>
      </c>
      <c r="S62" s="123" t="str">
        <f aca="false">Guide!F83</f>
        <v>other (can add own)</v>
      </c>
      <c r="T62" s="123"/>
      <c r="U62" s="123"/>
      <c r="V62" s="122" t="n">
        <f aca="false">COUNTIF($D$6:$D$29,$R62)+COUNTIF($F$6:$F$29,$R62)+COUNTIF($H$6:$H$29,$R62)+COUNTIF($J$6:$J$29,$R62)+COUNTIF($L$6:$L$29,$R62)+COUNTIF($N$6:$N$29,$R62)+COUNTIF($P$6:$P$29,$R62)</f>
        <v>0</v>
      </c>
      <c r="W62" s="122" t="n">
        <f aca="false">SUMIF($D$6:$D$29,$R62,$C$6:$C$29) +SUMIF($F$6:$F$29,$R62,$E$6:$E$29) +SUMIF($H$6:$H$29,$R62,$G$6:$G$29)+SUMIF($J$6:$J$29,$R62,$I$6:$I$29)+SUMIF($L$6:$L$29,$R62,$K$6:$K$29)+SUMIF($N$6:$N$29,$R62,$M$6:$M$29)+SUMIF($P$6:$P$29,$R62,$O$6:$O$29)</f>
        <v>0</v>
      </c>
      <c r="X62" s="123"/>
      <c r="Y62" s="123"/>
      <c r="Z62" s="123"/>
      <c r="AA62" s="123"/>
      <c r="AB62" s="123"/>
      <c r="AC62" s="123"/>
    </row>
    <row r="63" customFormat="false" ht="11.25" hidden="false" customHeight="true" outlineLevel="0" collapsed="false">
      <c r="B63" s="111"/>
      <c r="C63" s="2"/>
      <c r="D63" s="2"/>
      <c r="E63" s="2"/>
      <c r="F63" s="2"/>
      <c r="G63" s="2"/>
      <c r="H63" s="2"/>
      <c r="I63" s="2"/>
      <c r="J63" s="2"/>
      <c r="K63" s="2"/>
      <c r="L63" s="2"/>
      <c r="M63" s="2"/>
      <c r="N63" s="2"/>
      <c r="O63" s="2"/>
      <c r="P63" s="2"/>
      <c r="Q63" s="2"/>
      <c r="R63" s="126" t="str">
        <f aca="false">Guide!C84</f>
        <v>E7</v>
      </c>
      <c r="S63" s="123" t="str">
        <f aca="false">Guide!F84</f>
        <v>Going Out</v>
      </c>
      <c r="T63" s="123"/>
      <c r="U63" s="123"/>
      <c r="V63" s="122" t="n">
        <f aca="false">COUNTIF($D$6:$D$29,$R63)+COUNTIF($F$6:$F$29,$R63)+COUNTIF($H$6:$H$29,$R63)+COUNTIF($J$6:$J$29,$R63)+COUNTIF($L$6:$L$29,$R63)+COUNTIF($N$6:$N$29,$R63)+COUNTIF($P$6:$P$29,$R63)</f>
        <v>3</v>
      </c>
      <c r="W63" s="122" t="n">
        <f aca="false">SUMIF($D$6:$D$29,$R63,$C$6:$C$29) +SUMIF($F$6:$F$29,$R63,$E$6:$E$29) +SUMIF($H$6:$H$29,$R63,$G$6:$G$29)+SUMIF($J$6:$J$29,$R63,$I$6:$I$29)+SUMIF($L$6:$L$29,$R63,$K$6:$K$29)+SUMIF($N$6:$N$29,$R63,$M$6:$M$29)+SUMIF($P$6:$P$29,$R63,$O$6:$O$29)</f>
        <v>56.5</v>
      </c>
      <c r="X63" s="123"/>
      <c r="Y63" s="123"/>
      <c r="Z63" s="123"/>
      <c r="AA63" s="123"/>
      <c r="AB63" s="123"/>
      <c r="AC63" s="123"/>
    </row>
    <row r="64" customFormat="false" ht="11.25" hidden="false" customHeight="true" outlineLevel="0" collapsed="false">
      <c r="B64" s="111"/>
      <c r="C64" s="2"/>
      <c r="D64" s="2"/>
      <c r="E64" s="2"/>
      <c r="F64" s="2"/>
      <c r="G64" s="2"/>
      <c r="H64" s="2"/>
      <c r="I64" s="2"/>
      <c r="J64" s="2"/>
      <c r="K64" s="2"/>
      <c r="L64" s="2"/>
      <c r="M64" s="2"/>
      <c r="N64" s="2"/>
      <c r="O64" s="2"/>
      <c r="P64" s="2"/>
      <c r="Q64" s="2"/>
      <c r="R64" s="126" t="str">
        <f aca="false">Guide!C85</f>
        <v>E8</v>
      </c>
      <c r="S64" s="123" t="str">
        <f aca="false">Guide!F85</f>
        <v>User defined</v>
      </c>
      <c r="T64" s="123"/>
      <c r="U64" s="123"/>
      <c r="V64" s="122" t="n">
        <f aca="false">COUNTIF($D$6:$D$29,$R64)+COUNTIF($F$6:$F$29,$R64)+COUNTIF($H$6:$H$29,$R64)+COUNTIF($J$6:$J$29,$R64)+COUNTIF($L$6:$L$29,$R64)+COUNTIF($N$6:$N$29,$R64)+COUNTIF($P$6:$P$29,$R64)</f>
        <v>0</v>
      </c>
      <c r="W64" s="122" t="n">
        <f aca="false">SUMIF($D$6:$D$29,$R64,$C$6:$C$29) +SUMIF($F$6:$F$29,$R64,$E$6:$E$29) +SUMIF($H$6:$H$29,$R64,$G$6:$G$29)+SUMIF($J$6:$J$29,$R64,$I$6:$I$29)+SUMIF($L$6:$L$29,$R64,$K$6:$K$29)+SUMIF($N$6:$N$29,$R64,$M$6:$M$29)+SUMIF($P$6:$P$29,$R64,$O$6:$O$29)</f>
        <v>0</v>
      </c>
      <c r="X64" s="123"/>
      <c r="Y64" s="123"/>
      <c r="Z64" s="123"/>
      <c r="AA64" s="123"/>
      <c r="AB64" s="123"/>
      <c r="AC64" s="123"/>
    </row>
    <row r="65" customFormat="false" ht="11.25" hidden="false" customHeight="true" outlineLevel="0" collapsed="false">
      <c r="B65" s="111"/>
      <c r="C65" s="148"/>
      <c r="D65" s="2"/>
      <c r="E65" s="2"/>
      <c r="F65" s="2"/>
      <c r="G65" s="2"/>
      <c r="H65" s="2"/>
      <c r="I65" s="2"/>
      <c r="J65" s="2"/>
      <c r="K65" s="2"/>
      <c r="L65" s="2"/>
      <c r="M65" s="2"/>
      <c r="N65" s="2"/>
      <c r="O65" s="2"/>
      <c r="P65" s="2"/>
      <c r="Q65" s="2"/>
      <c r="R65" s="126" t="str">
        <f aca="false">Guide!C86</f>
        <v>E9</v>
      </c>
      <c r="S65" s="123" t="str">
        <f aca="false">Guide!F86</f>
        <v>User defined</v>
      </c>
      <c r="T65" s="123"/>
      <c r="U65" s="123"/>
      <c r="V65" s="122" t="n">
        <f aca="false">COUNTIF($D$6:$D$29,$R65)+COUNTIF($F$6:$F$29,$R65)+COUNTIF($H$6:$H$29,$R65)+COUNTIF($J$6:$J$29,$R65)+COUNTIF($L$6:$L$29,$R65)+COUNTIF($N$6:$N$29,$R65)+COUNTIF($P$6:$P$29,$R65)</f>
        <v>0</v>
      </c>
      <c r="W65" s="122" t="n">
        <f aca="false">SUMIF($D$6:$D$29,$R65,$C$6:$C$29) +SUMIF($F$6:$F$29,$R65,$E$6:$E$29) +SUMIF($H$6:$H$29,$R65,$G$6:$G$29)+SUMIF($J$6:$J$29,$R65,$I$6:$I$29)+SUMIF($L$6:$L$29,$R65,$K$6:$K$29)+SUMIF($N$6:$N$29,$R65,$M$6:$M$29)+SUMIF($P$6:$P$29,$R65,$O$6:$O$29)</f>
        <v>0</v>
      </c>
      <c r="X65" s="123"/>
      <c r="Y65" s="123"/>
      <c r="Z65" s="123"/>
      <c r="AA65" s="123"/>
      <c r="AB65" s="123"/>
      <c r="AC65" s="123"/>
    </row>
    <row r="66" customFormat="false" ht="11.25" hidden="false" customHeight="true" outlineLevel="0" collapsed="false">
      <c r="B66" s="111"/>
      <c r="C66" s="2"/>
      <c r="D66" s="2"/>
      <c r="E66" s="2"/>
      <c r="F66" s="2"/>
      <c r="G66" s="2"/>
      <c r="H66" s="2"/>
      <c r="I66" s="2"/>
      <c r="J66" s="2"/>
      <c r="K66" s="2"/>
      <c r="L66" s="2"/>
      <c r="M66" s="2"/>
      <c r="N66" s="2"/>
      <c r="O66" s="2"/>
      <c r="P66" s="2"/>
      <c r="Q66" s="2"/>
      <c r="S66" s="121" t="str">
        <f aca="false">Guide!C88</f>
        <v>Other</v>
      </c>
      <c r="T66" s="121"/>
      <c r="U66" s="121"/>
      <c r="V66" s="122"/>
      <c r="W66" s="122"/>
      <c r="X66" s="123"/>
      <c r="Y66" s="123"/>
      <c r="Z66" s="123"/>
      <c r="AA66" s="123"/>
      <c r="AB66" s="123"/>
      <c r="AC66" s="123"/>
    </row>
    <row r="67" customFormat="false" ht="11.25" hidden="false" customHeight="true" outlineLevel="0" collapsed="false">
      <c r="B67" s="111"/>
      <c r="C67" s="2"/>
      <c r="D67" s="2"/>
      <c r="E67" s="2"/>
      <c r="F67" s="2"/>
      <c r="G67" s="2"/>
      <c r="H67" s="2"/>
      <c r="I67" s="2"/>
      <c r="J67" s="2"/>
      <c r="K67" s="2"/>
      <c r="L67" s="2"/>
      <c r="M67" s="2"/>
      <c r="N67" s="2"/>
      <c r="O67" s="2"/>
      <c r="P67" s="2"/>
      <c r="Q67" s="2"/>
      <c r="R67" s="126" t="str">
        <f aca="false">Guide!C89</f>
        <v>O1</v>
      </c>
      <c r="S67" s="123" t="str">
        <f aca="false">Guide!F89</f>
        <v>Income Protection</v>
      </c>
      <c r="T67" s="123"/>
      <c r="U67" s="123"/>
      <c r="V67" s="122" t="n">
        <f aca="false">COUNTIF($D$6:$D$29,$R67)+COUNTIF($F$6:$F$29,$R67)+COUNTIF($H$6:$H$29,$R67)+COUNTIF($J$6:$J$29,$R67)+COUNTIF($L$6:$L$29,$R67)+COUNTIF($N$6:$N$29,$R67)+COUNTIF($P$6:$P$29,$R67)</f>
        <v>0</v>
      </c>
      <c r="W67" s="122" t="n">
        <f aca="false">SUMIF($D$6:$D$29,$R67,$C$6:$C$29) +SUMIF($F$6:$F$29,$R67,$E$6:$E$29) +SUMIF($H$6:$H$29,$R67,$G$6:$G$29)+SUMIF($J$6:$J$29,$R67,$I$6:$I$29)+SUMIF($L$6:$L$29,$R67,$K$6:$K$29)+SUMIF($N$6:$N$29,$R67,$M$6:$M$29)+SUMIF($P$6:$P$29,$R67,$O$6:$O$29)</f>
        <v>0</v>
      </c>
      <c r="X67" s="123"/>
      <c r="Y67" s="123"/>
      <c r="Z67" s="123"/>
      <c r="AA67" s="123"/>
      <c r="AB67" s="123"/>
      <c r="AC67" s="123"/>
    </row>
    <row r="68" customFormat="false" ht="11.25" hidden="false" customHeight="true" outlineLevel="0" collapsed="false">
      <c r="B68" s="111"/>
      <c r="C68" s="2"/>
      <c r="D68" s="2"/>
      <c r="E68" s="2"/>
      <c r="F68" s="2"/>
      <c r="G68" s="2"/>
      <c r="H68" s="2"/>
      <c r="I68" s="2"/>
      <c r="J68" s="2"/>
      <c r="K68" s="2"/>
      <c r="L68" s="2"/>
      <c r="M68" s="2"/>
      <c r="N68" s="2"/>
      <c r="O68" s="2"/>
      <c r="P68" s="2"/>
      <c r="Q68" s="2"/>
      <c r="R68" s="126" t="str">
        <f aca="false">Guide!C90</f>
        <v>O2</v>
      </c>
      <c r="S68" s="123" t="str">
        <f aca="false">Guide!F90</f>
        <v>Life insurance</v>
      </c>
      <c r="T68" s="123"/>
      <c r="U68" s="123"/>
      <c r="V68" s="122" t="n">
        <f aca="false">COUNTIF($D$6:$D$29,$R68)+COUNTIF($F$6:$F$29,$R68)+COUNTIF($H$6:$H$29,$R68)+COUNTIF($J$6:$J$29,$R68)+COUNTIF($L$6:$L$29,$R68)+COUNTIF($N$6:$N$29,$R68)+COUNTIF($P$6:$P$29,$R68)</f>
        <v>0</v>
      </c>
      <c r="W68" s="122" t="n">
        <f aca="false">SUMIF($D$6:$D$29,$R68,$C$6:$C$29) +SUMIF($F$6:$F$29,$R68,$E$6:$E$29) +SUMIF($H$6:$H$29,$R68,$G$6:$G$29)+SUMIF($J$6:$J$29,$R68,$I$6:$I$29)+SUMIF($L$6:$L$29,$R68,$K$6:$K$29)+SUMIF($N$6:$N$29,$R68,$M$6:$M$29)+SUMIF($P$6:$P$29,$R68,$O$6:$O$29)</f>
        <v>0</v>
      </c>
      <c r="X68" s="123"/>
      <c r="Y68" s="123"/>
      <c r="Z68" s="123"/>
      <c r="AA68" s="123"/>
      <c r="AB68" s="123"/>
      <c r="AC68" s="123"/>
    </row>
    <row r="69" customFormat="false" ht="11.25" hidden="false" customHeight="true" outlineLevel="0" collapsed="false">
      <c r="B69" s="111"/>
      <c r="C69" s="2"/>
      <c r="D69" s="2"/>
      <c r="E69" s="2"/>
      <c r="F69" s="2"/>
      <c r="G69" s="2"/>
      <c r="H69" s="2"/>
      <c r="I69" s="2"/>
      <c r="J69" s="2"/>
      <c r="K69" s="2"/>
      <c r="L69" s="2"/>
      <c r="M69" s="2"/>
      <c r="N69" s="2"/>
      <c r="O69" s="2"/>
      <c r="P69" s="2"/>
      <c r="Q69" s="2"/>
      <c r="R69" s="126" t="str">
        <f aca="false">Guide!C91</f>
        <v>O3</v>
      </c>
      <c r="S69" s="123" t="str">
        <f aca="false">Guide!F91</f>
        <v>Gifts </v>
      </c>
      <c r="T69" s="123"/>
      <c r="U69" s="123"/>
      <c r="V69" s="122" t="n">
        <f aca="false">COUNTIF($D$6:$D$29,$R69)+COUNTIF($F$6:$F$29,$R69)+COUNTIF($H$6:$H$29,$R69)+COUNTIF($J$6:$J$29,$R69)+COUNTIF($L$6:$L$29,$R69)+COUNTIF($N$6:$N$29,$R69)+COUNTIF($P$6:$P$29,$R69)</f>
        <v>0</v>
      </c>
      <c r="W69" s="122" t="n">
        <f aca="false">SUMIF($D$6:$D$29,$R69,$C$6:$C$29) +SUMIF($F$6:$F$29,$R69,$E$6:$E$29) +SUMIF($H$6:$H$29,$R69,$G$6:$G$29)+SUMIF($J$6:$J$29,$R69,$I$6:$I$29)+SUMIF($L$6:$L$29,$R69,$K$6:$K$29)+SUMIF($N$6:$N$29,$R69,$M$6:$M$29)+SUMIF($P$6:$P$29,$R69,$O$6:$O$29)</f>
        <v>0</v>
      </c>
      <c r="X69" s="123"/>
      <c r="Y69" s="123"/>
      <c r="Z69" s="123"/>
      <c r="AA69" s="123"/>
      <c r="AB69" s="123"/>
      <c r="AC69" s="123"/>
    </row>
    <row r="70" customFormat="false" ht="11.25" hidden="false" customHeight="true" outlineLevel="0" collapsed="false">
      <c r="B70" s="111"/>
      <c r="C70" s="2"/>
      <c r="D70" s="2"/>
      <c r="E70" s="2"/>
      <c r="F70" s="2"/>
      <c r="G70" s="2"/>
      <c r="H70" s="2"/>
      <c r="I70" s="2"/>
      <c r="J70" s="2"/>
      <c r="K70" s="2"/>
      <c r="L70" s="2"/>
      <c r="M70" s="2"/>
      <c r="N70" s="2"/>
      <c r="O70" s="2"/>
      <c r="P70" s="2"/>
      <c r="Q70" s="2"/>
      <c r="R70" s="126" t="str">
        <f aca="false">Guide!C92</f>
        <v>O4</v>
      </c>
      <c r="S70" s="123" t="str">
        <f aca="false">Guide!F92</f>
        <v>Pet</v>
      </c>
      <c r="T70" s="123"/>
      <c r="U70" s="123"/>
      <c r="V70" s="122" t="n">
        <f aca="false">COUNTIF($D$6:$D$29,$R70)+COUNTIF($F$6:$F$29,$R70)+COUNTIF($H$6:$H$29,$R70)+COUNTIF($J$6:$J$29,$R70)+COUNTIF($L$6:$L$29,$R70)+COUNTIF($N$6:$N$29,$R70)+COUNTIF($P$6:$P$29,$R70)</f>
        <v>0</v>
      </c>
      <c r="W70" s="122" t="n">
        <f aca="false">SUMIF($D$6:$D$29,$R70,$C$6:$C$29) +SUMIF($F$6:$F$29,$R70,$E$6:$E$29) +SUMIF($H$6:$H$29,$R70,$G$6:$G$29)+SUMIF($J$6:$J$29,$R70,$I$6:$I$29)+SUMIF($L$6:$L$29,$R70,$K$6:$K$29)+SUMIF($N$6:$N$29,$R70,$M$6:$M$29)+SUMIF($P$6:$P$29,$R70,$O$6:$O$29)</f>
        <v>0</v>
      </c>
      <c r="X70" s="123"/>
      <c r="Y70" s="123"/>
      <c r="Z70" s="123"/>
      <c r="AA70" s="123"/>
      <c r="AB70" s="123"/>
      <c r="AC70" s="123"/>
    </row>
    <row r="71" customFormat="false" ht="11.25" hidden="false" customHeight="true" outlineLevel="0" collapsed="false">
      <c r="A71" s="135"/>
      <c r="B71" s="111"/>
      <c r="C71" s="2"/>
      <c r="D71" s="2"/>
      <c r="E71" s="2"/>
      <c r="F71" s="2"/>
      <c r="G71" s="2"/>
      <c r="H71" s="2"/>
      <c r="I71" s="2"/>
      <c r="J71" s="2"/>
      <c r="K71" s="2"/>
      <c r="L71" s="2"/>
      <c r="M71" s="2"/>
      <c r="N71" s="2"/>
      <c r="O71" s="2"/>
      <c r="P71" s="2"/>
      <c r="Q71" s="2"/>
      <c r="R71" s="126" t="str">
        <f aca="false">Guide!C93</f>
        <v>O5</v>
      </c>
      <c r="S71" s="123" t="str">
        <f aca="false">Guide!F93</f>
        <v>Investments</v>
      </c>
      <c r="T71" s="123"/>
      <c r="U71" s="123"/>
      <c r="V71" s="122" t="n">
        <f aca="false">COUNTIF($D$6:$D$29,$R71)+COUNTIF($F$6:$F$29,$R71)+COUNTIF($H$6:$H$29,$R71)+COUNTIF($J$6:$J$29,$R71)+COUNTIF($L$6:$L$29,$R71)+COUNTIF($N$6:$N$29,$R71)+COUNTIF($P$6:$P$29,$R71)</f>
        <v>0</v>
      </c>
      <c r="W71" s="122" t="n">
        <f aca="false">SUMIF($D$6:$D$29,$R71,$C$6:$C$29) +SUMIF($F$6:$F$29,$R71,$E$6:$E$29) +SUMIF($H$6:$H$29,$R71,$G$6:$G$29)+SUMIF($J$6:$J$29,$R71,$I$6:$I$29)+SUMIF($L$6:$L$29,$R71,$K$6:$K$29)+SUMIF($N$6:$N$29,$R71,$M$6:$M$29)+SUMIF($P$6:$P$29,$R71,$O$6:$O$29)</f>
        <v>0</v>
      </c>
      <c r="X71" s="123"/>
      <c r="Y71" s="123"/>
      <c r="Z71" s="123"/>
      <c r="AA71" s="123"/>
      <c r="AB71" s="123"/>
      <c r="AC71" s="123"/>
    </row>
    <row r="72" customFormat="false" ht="11.25" hidden="false" customHeight="true" outlineLevel="0" collapsed="false">
      <c r="B72" s="111"/>
      <c r="C72" s="2"/>
      <c r="D72" s="2"/>
      <c r="E72" s="2"/>
      <c r="F72" s="2"/>
      <c r="G72" s="2"/>
      <c r="H72" s="2"/>
      <c r="I72" s="2"/>
      <c r="J72" s="2"/>
      <c r="K72" s="2"/>
      <c r="L72" s="2"/>
      <c r="M72" s="2"/>
      <c r="N72" s="2"/>
      <c r="O72" s="2"/>
      <c r="P72" s="2"/>
      <c r="Q72" s="2"/>
      <c r="R72" s="126" t="str">
        <f aca="false">Guide!C94</f>
        <v>O6</v>
      </c>
      <c r="S72" s="123" t="str">
        <f aca="false">Guide!F94</f>
        <v>Loans, debts, taxes</v>
      </c>
      <c r="T72" s="123"/>
      <c r="U72" s="123"/>
      <c r="V72" s="122" t="n">
        <f aca="false">COUNTIF($D$6:$D$29,$R72)+COUNTIF($F$6:$F$29,$R72)+COUNTIF($H$6:$H$29,$R72)+COUNTIF($J$6:$J$29,$R72)+COUNTIF($L$6:$L$29,$R72)+COUNTIF($N$6:$N$29,$R72)+COUNTIF($P$6:$P$29,$R72)</f>
        <v>0</v>
      </c>
      <c r="W72" s="122" t="n">
        <f aca="false">SUMIF($D$6:$D$29,$R72,$C$6:$C$29) +SUMIF($F$6:$F$29,$R72,$E$6:$E$29) +SUMIF($H$6:$H$29,$R72,$G$6:$G$29)+SUMIF($J$6:$J$29,$R72,$I$6:$I$29)+SUMIF($L$6:$L$29,$R72,$K$6:$K$29)+SUMIF($N$6:$N$29,$R72,$M$6:$M$29)+SUMIF($P$6:$P$29,$R72,$O$6:$O$29)</f>
        <v>0</v>
      </c>
      <c r="X72" s="123"/>
      <c r="Y72" s="123"/>
      <c r="Z72" s="123"/>
      <c r="AA72" s="123"/>
      <c r="AB72" s="123"/>
      <c r="AC72" s="123"/>
    </row>
    <row r="73" customFormat="false" ht="11.25" hidden="false" customHeight="true" outlineLevel="0" collapsed="false">
      <c r="B73" s="111"/>
      <c r="C73" s="2"/>
      <c r="D73" s="2"/>
      <c r="E73" s="2"/>
      <c r="F73" s="2"/>
      <c r="G73" s="2"/>
      <c r="H73" s="2"/>
      <c r="I73" s="2"/>
      <c r="J73" s="2"/>
      <c r="K73" s="2"/>
      <c r="L73" s="2"/>
      <c r="M73" s="2"/>
      <c r="N73" s="2"/>
      <c r="O73" s="2"/>
      <c r="P73" s="2"/>
      <c r="Q73" s="2"/>
      <c r="R73" s="126" t="str">
        <f aca="false">Guide!C95</f>
        <v>O7</v>
      </c>
      <c r="S73" s="123" t="str">
        <f aca="false">Guide!F95</f>
        <v>Other (can add own)</v>
      </c>
      <c r="T73" s="123"/>
      <c r="U73" s="123"/>
      <c r="V73" s="122" t="n">
        <f aca="false">COUNTIF($D$6:$D$29,$R73)+COUNTIF($F$6:$F$29,$R73)+COUNTIF($H$6:$H$29,$R73)+COUNTIF($J$6:$J$29,$R73)+COUNTIF($L$6:$L$29,$R73)+COUNTIF($N$6:$N$29,$R73)+COUNTIF($P$6:$P$29,$R73)</f>
        <v>0</v>
      </c>
      <c r="W73" s="122" t="n">
        <f aca="false">SUMIF($D$6:$D$29,$R73,$C$6:$C$29) +SUMIF($F$6:$F$29,$R73,$E$6:$E$29) +SUMIF($H$6:$H$29,$R73,$G$6:$G$29)+SUMIF($J$6:$J$29,$R73,$I$6:$I$29)+SUMIF($L$6:$L$29,$R73,$K$6:$K$29)+SUMIF($N$6:$N$29,$R73,$M$6:$M$29)+SUMIF($P$6:$P$29,$R73,$O$6:$O$29)</f>
        <v>0</v>
      </c>
      <c r="X73" s="123"/>
      <c r="Y73" s="123"/>
      <c r="Z73" s="123"/>
      <c r="AA73" s="123"/>
      <c r="AB73" s="123"/>
      <c r="AC73" s="123"/>
    </row>
    <row r="74" customFormat="false" ht="11.25" hidden="false" customHeight="true" outlineLevel="0" collapsed="false">
      <c r="B74" s="111"/>
      <c r="C74" s="2"/>
      <c r="D74" s="2"/>
      <c r="E74" s="2"/>
      <c r="F74" s="2"/>
      <c r="G74" s="2"/>
      <c r="H74" s="2"/>
      <c r="I74" s="2"/>
      <c r="J74" s="2"/>
      <c r="K74" s="2"/>
      <c r="L74" s="2"/>
      <c r="M74" s="2"/>
      <c r="N74" s="2"/>
      <c r="O74" s="2"/>
      <c r="P74" s="2"/>
      <c r="Q74" s="2"/>
      <c r="R74" s="126" t="str">
        <f aca="false">Guide!C96</f>
        <v>O8</v>
      </c>
      <c r="S74" s="123" t="str">
        <f aca="false">Guide!F96</f>
        <v>Professional Anuities</v>
      </c>
      <c r="T74" s="123"/>
      <c r="U74" s="123"/>
      <c r="V74" s="122" t="n">
        <f aca="false">COUNTIF($D$6:$D$29,$R74)+COUNTIF($F$6:$F$29,$R74)+COUNTIF($H$6:$H$29,$R74)+COUNTIF($J$6:$J$29,$R74)+COUNTIF($L$6:$L$29,$R74)+COUNTIF($N$6:$N$29,$R74)+COUNTIF($P$6:$P$29,$R74)</f>
        <v>0</v>
      </c>
      <c r="W74" s="122" t="n">
        <f aca="false">SUMIF($D$6:$D$29,$R74,$C$6:$C$29) +SUMIF($F$6:$F$29,$R74,$E$6:$E$29) +SUMIF($H$6:$H$29,$R74,$G$6:$G$29)+SUMIF($J$6:$J$29,$R74,$I$6:$I$29)+SUMIF($L$6:$L$29,$R74,$K$6:$K$29)+SUMIF($N$6:$N$29,$R74,$M$6:$M$29)+SUMIF($P$6:$P$29,$R74,$O$6:$O$29)</f>
        <v>0</v>
      </c>
      <c r="X74" s="123"/>
      <c r="Y74" s="123"/>
      <c r="Z74" s="123"/>
      <c r="AA74" s="123"/>
      <c r="AB74" s="123"/>
      <c r="AC74" s="123"/>
    </row>
    <row r="75" customFormat="false" ht="11.25" hidden="false" customHeight="true" outlineLevel="0" collapsed="false">
      <c r="B75" s="111"/>
      <c r="C75" s="2"/>
      <c r="D75" s="2"/>
      <c r="E75" s="2"/>
      <c r="F75" s="2"/>
      <c r="G75" s="2"/>
      <c r="H75" s="2"/>
      <c r="I75" s="2"/>
      <c r="J75" s="2"/>
      <c r="K75" s="2"/>
      <c r="L75" s="2"/>
      <c r="M75" s="2"/>
      <c r="N75" s="2"/>
      <c r="O75" s="2"/>
      <c r="P75" s="2"/>
      <c r="Q75" s="2"/>
      <c r="R75" s="126" t="str">
        <f aca="false">Guide!C97</f>
        <v>O9</v>
      </c>
      <c r="S75" s="123" t="str">
        <f aca="false">Guide!F97</f>
        <v>User defined</v>
      </c>
      <c r="T75" s="123"/>
      <c r="U75" s="123"/>
      <c r="V75" s="122" t="n">
        <f aca="false">COUNTIF($D$6:$D$29,$R75)+COUNTIF($F$6:$F$29,$R75)+COUNTIF($H$6:$H$29,$R75)+COUNTIF($J$6:$J$29,$R75)+COUNTIF($L$6:$L$29,$R75)+COUNTIF($N$6:$N$29,$R75)+COUNTIF($P$6:$P$29,$R75)</f>
        <v>0</v>
      </c>
      <c r="W75" s="122" t="n">
        <f aca="false">SUMIF($D$6:$D$29,$R75,$C$6:$C$29) +SUMIF($F$6:$F$29,$R75,$E$6:$E$29) +SUMIF($H$6:$H$29,$R75,$G$6:$G$29)+SUMIF($J$6:$J$29,$R75,$I$6:$I$29)+SUMIF($L$6:$L$29,$R75,$K$6:$K$29)+SUMIF($N$6:$N$29,$R75,$M$6:$M$29)+SUMIF($P$6:$P$29,$R75,$O$6:$O$29)</f>
        <v>0</v>
      </c>
      <c r="X75" s="123"/>
      <c r="Y75" s="123"/>
      <c r="Z75" s="123"/>
      <c r="AA75" s="123"/>
      <c r="AB75" s="123"/>
      <c r="AC75" s="123"/>
    </row>
    <row r="76" customFormat="false" ht="11.25" hidden="false" customHeight="true" outlineLevel="0" collapsed="false">
      <c r="B76" s="111"/>
      <c r="C76" s="2"/>
      <c r="D76" s="2"/>
      <c r="E76" s="2"/>
      <c r="F76" s="2"/>
      <c r="G76" s="2"/>
      <c r="H76" s="2"/>
      <c r="I76" s="2"/>
      <c r="J76" s="2"/>
      <c r="K76" s="2"/>
      <c r="L76" s="2"/>
      <c r="M76" s="2"/>
      <c r="N76" s="2"/>
      <c r="O76" s="2"/>
      <c r="P76" s="2"/>
      <c r="Q76" s="2"/>
      <c r="R76" s="126" t="str">
        <f aca="false">Guide!C98</f>
        <v>O10</v>
      </c>
      <c r="S76" s="123" t="str">
        <f aca="false">Guide!F98</f>
        <v>User defined</v>
      </c>
      <c r="T76" s="123"/>
      <c r="U76" s="123"/>
      <c r="V76" s="122" t="n">
        <f aca="false">COUNTIF($D$6:$D$29,$R76)+COUNTIF($F$6:$F$29,$R76)+COUNTIF($H$6:$H$29,$R76)+COUNTIF($J$6:$J$29,$R76)+COUNTIF($L$6:$L$29,$R76)+COUNTIF($N$6:$N$29,$R76)+COUNTIF($P$6:$P$29,$R76)</f>
        <v>0</v>
      </c>
      <c r="W76" s="122" t="n">
        <f aca="false">SUMIF($D$6:$D$29,$R76,$C$6:$C$29) +SUMIF($F$6:$F$29,$R76,$E$6:$E$29) +SUMIF($H$6:$H$29,$R76,$G$6:$G$29)+SUMIF($J$6:$J$29,$R76,$I$6:$I$29)+SUMIF($L$6:$L$29,$R76,$K$6:$K$29)+SUMIF($N$6:$N$29,$R76,$M$6:$M$29)+SUMIF($P$6:$P$29,$R76,$O$6:$O$29)</f>
        <v>0</v>
      </c>
      <c r="X76" s="123"/>
      <c r="Y76" s="123"/>
      <c r="Z76" s="123"/>
      <c r="AA76" s="123"/>
      <c r="AB76" s="123"/>
      <c r="AC76" s="123"/>
    </row>
    <row r="77" customFormat="false" ht="11.25" hidden="false" customHeight="true" outlineLevel="0" collapsed="false">
      <c r="B77" s="111"/>
      <c r="C77" s="2"/>
      <c r="D77" s="2"/>
      <c r="E77" s="2"/>
      <c r="F77" s="2"/>
      <c r="G77" s="2"/>
      <c r="H77" s="2"/>
      <c r="I77" s="2"/>
      <c r="J77" s="2"/>
      <c r="K77" s="2"/>
      <c r="L77" s="2"/>
      <c r="M77" s="2"/>
      <c r="N77" s="2"/>
      <c r="O77" s="2"/>
      <c r="P77" s="2"/>
      <c r="Q77" s="2"/>
      <c r="R77" s="127"/>
      <c r="S77" s="123"/>
      <c r="T77" s="123"/>
      <c r="U77" s="123"/>
      <c r="V77" s="122"/>
      <c r="W77" s="122"/>
      <c r="X77" s="123"/>
      <c r="Y77" s="123"/>
      <c r="Z77" s="123"/>
      <c r="AA77" s="123"/>
      <c r="AB77" s="123"/>
      <c r="AC77" s="123"/>
    </row>
    <row r="78" customFormat="false" ht="11.25" hidden="false" customHeight="true" outlineLevel="0" collapsed="false">
      <c r="B78" s="111"/>
      <c r="C78" s="2"/>
      <c r="D78" s="2"/>
      <c r="E78" s="2"/>
      <c r="F78" s="2"/>
      <c r="G78" s="2"/>
      <c r="H78" s="2"/>
      <c r="I78" s="2"/>
      <c r="J78" s="2"/>
      <c r="K78" s="2"/>
      <c r="L78" s="2"/>
      <c r="M78" s="2"/>
      <c r="N78" s="2"/>
      <c r="O78" s="2"/>
      <c r="P78" s="2"/>
      <c r="Q78" s="2"/>
      <c r="R78" s="127"/>
      <c r="S78" s="123"/>
      <c r="T78" s="123"/>
      <c r="U78" s="123"/>
      <c r="V78" s="122" t="s">
        <v>183</v>
      </c>
      <c r="W78" s="122" t="n">
        <f aca="false">SUM(W4:W76)</f>
        <v>63.7</v>
      </c>
      <c r="X78" s="123"/>
      <c r="Y78" s="123"/>
      <c r="Z78" s="123"/>
      <c r="AA78" s="123"/>
      <c r="AB78" s="123"/>
      <c r="AC78" s="123"/>
    </row>
    <row r="79" customFormat="false" ht="11.25" hidden="false" customHeight="true" outlineLevel="0" collapsed="false">
      <c r="B79" s="111"/>
      <c r="C79" s="2"/>
      <c r="D79" s="2"/>
      <c r="E79" s="2"/>
      <c r="F79" s="2"/>
      <c r="G79" s="2"/>
      <c r="H79" s="2"/>
      <c r="I79" s="2"/>
      <c r="J79" s="2"/>
      <c r="K79" s="2"/>
      <c r="L79" s="2"/>
      <c r="M79" s="2"/>
      <c r="N79" s="2"/>
      <c r="O79" s="2"/>
      <c r="P79" s="2"/>
      <c r="Q79" s="2"/>
      <c r="R79" s="127"/>
      <c r="S79" s="123"/>
      <c r="T79" s="123"/>
      <c r="U79" s="123"/>
      <c r="V79" s="122"/>
      <c r="W79" s="122"/>
      <c r="X79" s="123"/>
      <c r="Y79" s="123"/>
      <c r="Z79" s="123"/>
      <c r="AA79" s="123"/>
      <c r="AB79" s="123"/>
      <c r="AC79" s="123"/>
    </row>
    <row r="80" customFormat="false" ht="11.25" hidden="false" customHeight="true" outlineLevel="0" collapsed="false">
      <c r="B80" s="111"/>
      <c r="C80" s="2"/>
      <c r="D80" s="2"/>
      <c r="E80" s="2"/>
      <c r="F80" s="2"/>
      <c r="G80" s="2"/>
      <c r="H80" s="2"/>
      <c r="I80" s="2"/>
      <c r="J80" s="2"/>
      <c r="K80" s="2"/>
      <c r="L80" s="2"/>
      <c r="M80" s="2"/>
      <c r="N80" s="2"/>
      <c r="O80" s="2"/>
      <c r="P80" s="2"/>
      <c r="Q80" s="2"/>
      <c r="R80" s="127"/>
      <c r="S80" s="123"/>
      <c r="T80" s="123"/>
      <c r="U80" s="123"/>
      <c r="V80" s="122"/>
      <c r="W80" s="122"/>
      <c r="X80" s="123"/>
      <c r="Y80" s="123"/>
      <c r="Z80" s="123"/>
      <c r="AA80" s="123"/>
      <c r="AB80" s="123"/>
      <c r="AC80" s="123"/>
    </row>
    <row r="81" customFormat="false" ht="11.25" hidden="false" customHeight="true" outlineLevel="0" collapsed="false">
      <c r="B81" s="111"/>
      <c r="C81" s="2"/>
      <c r="D81" s="2"/>
      <c r="E81" s="2"/>
      <c r="F81" s="2"/>
      <c r="G81" s="2"/>
      <c r="H81" s="2"/>
      <c r="I81" s="2"/>
      <c r="J81" s="2"/>
      <c r="K81" s="2"/>
      <c r="L81" s="2"/>
      <c r="M81" s="2"/>
      <c r="N81" s="2"/>
      <c r="O81" s="2"/>
      <c r="P81" s="2"/>
      <c r="Q81" s="2"/>
      <c r="R81" s="127"/>
      <c r="S81" s="123"/>
      <c r="T81" s="123"/>
      <c r="U81" s="123"/>
      <c r="V81" s="122"/>
      <c r="W81" s="122"/>
      <c r="X81" s="123"/>
      <c r="Y81" s="123"/>
      <c r="Z81" s="123"/>
      <c r="AA81" s="123"/>
      <c r="AB81" s="123"/>
      <c r="AC81" s="123"/>
    </row>
    <row r="82" customFormat="false" ht="11.25" hidden="false" customHeight="true" outlineLevel="0" collapsed="false"/>
    <row r="83" customFormat="false" ht="11.25" hidden="false" customHeight="true" outlineLevel="0" collapsed="false"/>
    <row r="84" customFormat="false" ht="11.25" hidden="false" customHeight="true" outlineLevel="0" collapsed="false"/>
    <row r="85" customFormat="false" ht="11.25" hidden="false" customHeight="true" outlineLevel="0" collapsed="false"/>
    <row r="86" customFormat="false" ht="11.25" hidden="false" customHeight="true" outlineLevel="0" collapsed="false"/>
    <row r="87" customFormat="false" ht="11.25" hidden="false" customHeight="true" outlineLevel="0" collapsed="false"/>
  </sheetData>
  <mergeCells count="21">
    <mergeCell ref="J2:K2"/>
    <mergeCell ref="L2:P2"/>
    <mergeCell ref="C3:D3"/>
    <mergeCell ref="E3:F3"/>
    <mergeCell ref="G3:H3"/>
    <mergeCell ref="I3:J3"/>
    <mergeCell ref="K3:L3"/>
    <mergeCell ref="M3:N3"/>
    <mergeCell ref="O3:P3"/>
    <mergeCell ref="C4:D4"/>
    <mergeCell ref="E4:F4"/>
    <mergeCell ref="G4:H4"/>
    <mergeCell ref="I4:J4"/>
    <mergeCell ref="K4:L4"/>
    <mergeCell ref="M4:N4"/>
    <mergeCell ref="O4:P4"/>
    <mergeCell ref="C30:P30"/>
    <mergeCell ref="D35:G36"/>
    <mergeCell ref="J36:K38"/>
    <mergeCell ref="L36:M38"/>
    <mergeCell ref="D38:G39"/>
  </mergeCells>
  <conditionalFormatting sqref="L2">
    <cfRule type="expression" priority="2" aboveAverage="0" equalAverage="0" bottom="0" percent="0" rank="0" text="" dxfId="0">
      <formula>TEXT(L2,"ddd")&lt;&gt;"Mon"</formula>
    </cfRule>
  </conditionalFormatting>
  <conditionalFormatting sqref="J2:K2">
    <cfRule type="expression" priority="3" aboveAverage="0" equalAverage="0" bottom="0" percent="0" rank="0" text="" dxfId="1">
      <formula>TEXT(L2,"ddd")&lt;&gt;"Mon"</formula>
    </cfRule>
  </conditionalFormatting>
  <conditionalFormatting sqref="J36:K38">
    <cfRule type="expression" priority="4" aboveAverage="0" equalAverage="0" bottom="0" percent="0" rank="0" text="" dxfId="2">
      <formula>$L$36&lt;0</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2:AC8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25" zeroHeight="false" outlineLevelRow="0" outlineLevelCol="0"/>
  <cols>
    <col collapsed="false" customWidth="true" hidden="false" outlineLevel="0" max="1" min="1" style="107" width="2.14"/>
    <col collapsed="false" customWidth="true" hidden="false" outlineLevel="0" max="2" min="2" style="107" width="3.57"/>
    <col collapsed="false" customWidth="true" hidden="false" outlineLevel="0" max="16" min="3" style="1" width="5.7"/>
    <col collapsed="false" customWidth="true" hidden="false" outlineLevel="0" max="17" min="17" style="1" width="2.29"/>
    <col collapsed="false" customWidth="true" hidden="false" outlineLevel="0" max="18" min="18" style="108" width="3.57"/>
    <col collapsed="false" customWidth="true" hidden="false" outlineLevel="0" max="21" min="19" style="109" width="9.14"/>
    <col collapsed="false" customWidth="true" hidden="false" outlineLevel="0" max="22" min="22" style="110" width="9.14"/>
    <col collapsed="false" customWidth="true" hidden="false" outlineLevel="0" max="23" min="23" style="110" width="8"/>
    <col collapsed="false" customWidth="true" hidden="false" outlineLevel="0" max="24" min="24" style="109" width="3.57"/>
    <col collapsed="false" customWidth="true" hidden="false" outlineLevel="0" max="29" min="25" style="109" width="9.14"/>
    <col collapsed="false" customWidth="true" hidden="false" outlineLevel="0" max="1025" min="30" style="1" width="9.14"/>
  </cols>
  <sheetData>
    <row r="2" customFormat="false" ht="33.75" hidden="false" customHeight="true" outlineLevel="0" collapsed="false">
      <c r="B2" s="111"/>
      <c r="C2" s="112" t="str">
        <f aca="false">Guide!D12</f>
        <v>Costas</v>
      </c>
      <c r="D2" s="2"/>
      <c r="E2" s="2"/>
      <c r="F2" s="2"/>
      <c r="G2" s="2"/>
      <c r="H2" s="2"/>
      <c r="I2" s="2"/>
      <c r="J2" s="113" t="str">
        <f aca="false">IF(TEXT(L2,"ddd")&lt;&gt;"Mon","Set date to a Monday date","")</f>
        <v/>
      </c>
      <c r="K2" s="113"/>
      <c r="L2" s="114" t="n">
        <v>40273</v>
      </c>
      <c r="M2" s="114"/>
      <c r="N2" s="114"/>
      <c r="O2" s="114"/>
      <c r="P2" s="114"/>
      <c r="Q2" s="115"/>
      <c r="R2" s="116"/>
      <c r="S2" s="117" t="str">
        <f aca="false">Guide!C16</f>
        <v>Expenses Classification - Codes</v>
      </c>
      <c r="T2" s="117"/>
      <c r="U2" s="117"/>
      <c r="V2" s="118"/>
      <c r="W2" s="118"/>
      <c r="X2" s="117"/>
      <c r="Y2" s="117" t="str">
        <f aca="false">Guide!C102</f>
        <v>Income Classification - Codes</v>
      </c>
      <c r="Z2" s="117"/>
      <c r="AA2" s="117"/>
      <c r="AB2" s="117"/>
      <c r="AC2" s="117"/>
    </row>
    <row r="3" customFormat="false" ht="11.25" hidden="false" customHeight="true" outlineLevel="0" collapsed="false">
      <c r="B3" s="111"/>
      <c r="C3" s="119" t="str">
        <f aca="false">TEXT(C4,"dddd")</f>
        <v>Monday</v>
      </c>
      <c r="D3" s="119"/>
      <c r="E3" s="119" t="str">
        <f aca="false">TEXT(E4,"dddd")</f>
        <v>Tuesday</v>
      </c>
      <c r="F3" s="119"/>
      <c r="G3" s="119" t="str">
        <f aca="false">TEXT(G4,"dddd")</f>
        <v>Wednesday</v>
      </c>
      <c r="H3" s="119"/>
      <c r="I3" s="119" t="str">
        <f aca="false">TEXT(I4,"dddd")</f>
        <v>Thursday</v>
      </c>
      <c r="J3" s="119"/>
      <c r="K3" s="119" t="str">
        <f aca="false">TEXT(K4,"dddd")</f>
        <v>Friday</v>
      </c>
      <c r="L3" s="119"/>
      <c r="M3" s="119" t="str">
        <f aca="false">TEXT(M4,"dddd")</f>
        <v>Saturday</v>
      </c>
      <c r="N3" s="119"/>
      <c r="O3" s="119" t="str">
        <f aca="false">TEXT(O4,"dddd")</f>
        <v>Sunday</v>
      </c>
      <c r="P3" s="119"/>
      <c r="Q3" s="120"/>
      <c r="S3" s="121" t="str">
        <f aca="false">Guide!C19</f>
        <v>Health</v>
      </c>
      <c r="T3" s="121"/>
      <c r="U3" s="121"/>
      <c r="V3" s="122" t="s">
        <v>191</v>
      </c>
      <c r="W3" s="122" t="s">
        <v>192</v>
      </c>
      <c r="Y3" s="121" t="s">
        <v>181</v>
      </c>
      <c r="Z3" s="121"/>
      <c r="AA3" s="121"/>
      <c r="AB3" s="123" t="s">
        <v>191</v>
      </c>
      <c r="AC3" s="123" t="s">
        <v>192</v>
      </c>
    </row>
    <row r="4" customFormat="false" ht="11.25" hidden="false" customHeight="true" outlineLevel="0" collapsed="false">
      <c r="B4" s="111"/>
      <c r="C4" s="124" t="n">
        <f aca="false">L2</f>
        <v>40273</v>
      </c>
      <c r="D4" s="124"/>
      <c r="E4" s="124" t="n">
        <f aca="false">L2+1</f>
        <v>40274</v>
      </c>
      <c r="F4" s="124"/>
      <c r="G4" s="124" t="n">
        <f aca="false">L2+2</f>
        <v>40275</v>
      </c>
      <c r="H4" s="124"/>
      <c r="I4" s="124" t="n">
        <f aca="false">L2+3</f>
        <v>40276</v>
      </c>
      <c r="J4" s="124"/>
      <c r="K4" s="124" t="n">
        <f aca="false">L2+4</f>
        <v>40277</v>
      </c>
      <c r="L4" s="124"/>
      <c r="M4" s="124" t="n">
        <f aca="false">L2+5</f>
        <v>40278</v>
      </c>
      <c r="N4" s="124"/>
      <c r="O4" s="124" t="n">
        <f aca="false">L2+6</f>
        <v>40279</v>
      </c>
      <c r="P4" s="124"/>
      <c r="Q4" s="125"/>
      <c r="R4" s="126" t="str">
        <f aca="false">Guide!C20</f>
        <v>H1</v>
      </c>
      <c r="S4" s="123" t="str">
        <f aca="false">Guide!F20</f>
        <v>Health Insurance </v>
      </c>
      <c r="T4" s="123"/>
      <c r="U4" s="123"/>
      <c r="V4" s="122" t="n">
        <f aca="false">COUNTIF($D$6:$D$29,$R4)+COUNTIF($F$6:$F$29,$R4)+COUNTIF($H$6:$H$29,$R4)+COUNTIF($J$6:$J$29,$R4)+COUNTIF($L$6:$L$29,$R4)+COUNTIF($N$6:$N$29,$R4)+COUNTIF($P$6:$P$29,$R4)</f>
        <v>0</v>
      </c>
      <c r="W4" s="122" t="n">
        <f aca="false">SUMIF($D$6:$D$29,$R4,$C$6:$C$29) +SUMIF($F$6:$F$29,$R4,$E$6:$E$29) +SUMIF($H$6:$H$29,$R4,$G$6:$G$29)+SUMIF($J$6:$J$29,$R4,$I$6:$I$29)+SUMIF($L$6:$L$29,$R4,$K$6:$K$29)+SUMIF($N$6:$N$29,$R4,$M$6:$M$29)+SUMIF($P$6:$P$29,$R4,$O$6:$O$29)</f>
        <v>0</v>
      </c>
      <c r="X4" s="127" t="str">
        <f aca="false">Guide!C103</f>
        <v>I1</v>
      </c>
      <c r="Y4" s="123" t="str">
        <f aca="false">Guide!F103</f>
        <v>Salary </v>
      </c>
      <c r="Z4" s="123"/>
      <c r="AA4" s="123"/>
      <c r="AB4" s="122" t="n">
        <f aca="false">COUNTIF($D$6:$D$29,$X4)+COUNTIF($F$6:$F$29,$X4)+COUNTIF($H$6:$H$29,$X4)+COUNTIF($J$6:$J$29,$X4)+COUNTIF($L$6:$L$29,$X4)+COUNTIF($N$6:$N$29,$X4)+COUNTIF($P$6:$P$29,$X4)</f>
        <v>0</v>
      </c>
      <c r="AC4" s="122" t="n">
        <f aca="false">SUMIF($D$6:$D$29,$X4,$C$6:$C$29) +SUMIF($F$6:$F$29,$X4,$E$6:$E$29) +SUMIF($H$6:$H$29,$X4,$G$6:$G$29)+SUMIF($J$6:$J$29,$X4,$I$6:$I$29)+SUMIF($L$6:$L$29,$X4,$K$6:$K$29)+SUMIF($N$6:$N$29,$X4,$M$6:$M$29)+SUMIF($P$6:$P$29,$X4,$O$6:$O$29)</f>
        <v>0</v>
      </c>
    </row>
    <row r="5" customFormat="false" ht="11.25" hidden="false" customHeight="true" outlineLevel="0" collapsed="false">
      <c r="B5" s="111"/>
      <c r="C5" s="128" t="str">
        <f aca="false">Guide!D14</f>
        <v>GBP</v>
      </c>
      <c r="D5" s="129" t="s">
        <v>193</v>
      </c>
      <c r="E5" s="129" t="str">
        <f aca="false">Guide!D14</f>
        <v>GBP</v>
      </c>
      <c r="F5" s="129" t="s">
        <v>193</v>
      </c>
      <c r="G5" s="129" t="str">
        <f aca="false">Guide!D14</f>
        <v>GBP</v>
      </c>
      <c r="H5" s="129" t="s">
        <v>193</v>
      </c>
      <c r="I5" s="129" t="str">
        <f aca="false">Guide!D14</f>
        <v>GBP</v>
      </c>
      <c r="J5" s="129" t="s">
        <v>193</v>
      </c>
      <c r="K5" s="129" t="str">
        <f aca="false">Guide!D14</f>
        <v>GBP</v>
      </c>
      <c r="L5" s="129" t="s">
        <v>193</v>
      </c>
      <c r="M5" s="129" t="str">
        <f aca="false">Guide!D14</f>
        <v>GBP</v>
      </c>
      <c r="N5" s="129" t="s">
        <v>193</v>
      </c>
      <c r="O5" s="129" t="str">
        <f aca="false">Guide!D14</f>
        <v>GBP</v>
      </c>
      <c r="P5" s="130" t="s">
        <v>193</v>
      </c>
      <c r="Q5" s="131"/>
      <c r="R5" s="126" t="str">
        <f aca="false">Guide!C21</f>
        <v>H2</v>
      </c>
      <c r="S5" s="123" t="str">
        <f aca="false">Guide!F21</f>
        <v>Hospital expenses</v>
      </c>
      <c r="T5" s="123"/>
      <c r="U5" s="123"/>
      <c r="V5" s="122" t="n">
        <f aca="false">COUNTIF($D$6:$D$29,$R5)+COUNTIF($F$6:$F$29,$R5)+COUNTIF($H$6:$H$29,$R5)+COUNTIF($J$6:$J$29,$R5)+COUNTIF($L$6:$L$29,$R5)+COUNTIF($N$6:$N$29,$R5)+COUNTIF($P$6:$P$29,$R5)</f>
        <v>0</v>
      </c>
      <c r="W5" s="122" t="n">
        <f aca="false">SUMIF($D$6:$D$29,$R5,$C$6:$C$29) +SUMIF($F$6:$F$29,$R5,$E$6:$E$29) +SUMIF($H$6:$H$29,$R5,$G$6:$G$29)+SUMIF($J$6:$J$29,$R5,$I$6:$I$29)+SUMIF($L$6:$L$29,$R5,$K$6:$K$29)+SUMIF($N$6:$N$29,$R5,$M$6:$M$29)+SUMIF($P$6:$P$29,$R5,$O$6:$O$29)</f>
        <v>0</v>
      </c>
      <c r="X5" s="127" t="str">
        <f aca="false">Guide!C104</f>
        <v>I2</v>
      </c>
      <c r="Y5" s="123" t="str">
        <f aca="false">Guide!F104</f>
        <v>Gifts</v>
      </c>
      <c r="Z5" s="123"/>
      <c r="AA5" s="123"/>
      <c r="AB5" s="122" t="n">
        <f aca="false">COUNTIF($D$6:$D$29,$X5)+COUNTIF($F$6:$F$29,$X5)+COUNTIF($H$6:$H$29,$X5)+COUNTIF($J$6:$J$29,$X5)+COUNTIF($L$6:$L$29,$X5)+COUNTIF($N$6:$N$29,$X5)+COUNTIF($P$6:$P$29,$X5)</f>
        <v>1</v>
      </c>
      <c r="AC5" s="122" t="n">
        <f aca="false">SUMIF($D$6:$D$29,$X5,$C$6:$C$29) +SUMIF($F$6:$F$29,$X5,$E$6:$E$29) +SUMIF($H$6:$H$29,$X5,$G$6:$G$29)+SUMIF($J$6:$J$29,$X5,$I$6:$I$29)+SUMIF($L$6:$L$29,$X5,$K$6:$K$29)+SUMIF($N$6:$N$29,$X5,$M$6:$M$29)+SUMIF($P$6:$P$29,$X5,$O$6:$O$29)</f>
        <v>200</v>
      </c>
    </row>
    <row r="6" customFormat="false" ht="11.25" hidden="false" customHeight="true" outlineLevel="0" collapsed="false">
      <c r="B6" s="111"/>
      <c r="C6" s="132"/>
      <c r="D6" s="132"/>
      <c r="E6" s="132"/>
      <c r="F6" s="132"/>
      <c r="G6" s="132"/>
      <c r="H6" s="132"/>
      <c r="I6" s="132"/>
      <c r="J6" s="132"/>
      <c r="K6" s="132"/>
      <c r="L6" s="132"/>
      <c r="M6" s="132"/>
      <c r="N6" s="132"/>
      <c r="O6" s="132"/>
      <c r="P6" s="132"/>
      <c r="Q6" s="133"/>
      <c r="R6" s="126" t="str">
        <f aca="false">Guide!C22</f>
        <v>H3</v>
      </c>
      <c r="S6" s="123" t="str">
        <f aca="false">Guide!F22</f>
        <v>Medicines</v>
      </c>
      <c r="T6" s="123"/>
      <c r="U6" s="123"/>
      <c r="V6" s="122" t="n">
        <f aca="false">COUNTIF($D$6:$D$29,$R6)+COUNTIF($F$6:$F$29,$R6)+COUNTIF($H$6:$H$29,$R6)+COUNTIF($J$6:$J$29,$R6)+COUNTIF($L$6:$L$29,$R6)+COUNTIF($N$6:$N$29,$R6)+COUNTIF($P$6:$P$29,$R6)</f>
        <v>0</v>
      </c>
      <c r="W6" s="122" t="n">
        <f aca="false">SUMIF($D$6:$D$29,$R6,$C$6:$C$29) +SUMIF($F$6:$F$29,$R6,$E$6:$E$29) +SUMIF($H$6:$H$29,$R6,$G$6:$G$29)+SUMIF($J$6:$J$29,$R6,$I$6:$I$29)+SUMIF($L$6:$L$29,$R6,$K$6:$K$29)+SUMIF($N$6:$N$29,$R6,$M$6:$M$29)+SUMIF($P$6:$P$29,$R6,$O$6:$O$29)</f>
        <v>0</v>
      </c>
      <c r="X6" s="127" t="str">
        <f aca="false">Guide!C105</f>
        <v>I3</v>
      </c>
      <c r="Y6" s="123" t="str">
        <f aca="false">Guide!F105</f>
        <v>Investments **</v>
      </c>
      <c r="Z6" s="123"/>
      <c r="AA6" s="123"/>
      <c r="AB6" s="122" t="n">
        <f aca="false">COUNTIF($D$6:$D$29,$X6)+COUNTIF($F$6:$F$29,$X6)+COUNTIF($H$6:$H$29,$X6)+COUNTIF($J$6:$J$29,$X6)+COUNTIF($L$6:$L$29,$X6)+COUNTIF($N$6:$N$29,$X6)+COUNTIF($P$6:$P$29,$X6)</f>
        <v>0</v>
      </c>
      <c r="AC6" s="122" t="n">
        <f aca="false">SUMIF($D$6:$D$29,$X6,$C$6:$C$29) +SUMIF($F$6:$F$29,$X6,$E$6:$E$29) +SUMIF($H$6:$H$29,$X6,$G$6:$G$29)+SUMIF($J$6:$J$29,$X6,$I$6:$I$29)+SUMIF($L$6:$L$29,$X6,$K$6:$K$29)+SUMIF($N$6:$N$29,$X6,$M$6:$M$29)+SUMIF($P$6:$P$29,$X6,$O$6:$O$29)</f>
        <v>0</v>
      </c>
    </row>
    <row r="7" customFormat="false" ht="11.25" hidden="false" customHeight="true" outlineLevel="0" collapsed="false">
      <c r="B7" s="111"/>
      <c r="C7" s="134" t="n">
        <v>200</v>
      </c>
      <c r="D7" s="134" t="s">
        <v>171</v>
      </c>
      <c r="E7" s="134" t="n">
        <v>49.84</v>
      </c>
      <c r="F7" s="134" t="s">
        <v>75</v>
      </c>
      <c r="G7" s="134" t="n">
        <v>3.9</v>
      </c>
      <c r="H7" s="134" t="s">
        <v>36</v>
      </c>
      <c r="I7" s="134" t="n">
        <v>16</v>
      </c>
      <c r="J7" s="134" t="s">
        <v>126</v>
      </c>
      <c r="K7" s="134"/>
      <c r="L7" s="134"/>
      <c r="M7" s="134"/>
      <c r="N7" s="134"/>
      <c r="O7" s="134"/>
      <c r="P7" s="134"/>
      <c r="Q7" s="133"/>
      <c r="R7" s="126" t="str">
        <f aca="false">Guide!C23</f>
        <v>H4</v>
      </c>
      <c r="S7" s="123" t="str">
        <f aca="false">Guide!F23</f>
        <v>Sports </v>
      </c>
      <c r="T7" s="123"/>
      <c r="U7" s="123"/>
      <c r="V7" s="122" t="n">
        <f aca="false">COUNTIF($D$6:$D$29,$R7)+COUNTIF($F$6:$F$29,$R7)+COUNTIF($H$6:$H$29,$R7)+COUNTIF($J$6:$J$29,$R7)+COUNTIF($L$6:$L$29,$R7)+COUNTIF($N$6:$N$29,$R7)+COUNTIF($P$6:$P$29,$R7)</f>
        <v>0</v>
      </c>
      <c r="W7" s="122" t="n">
        <f aca="false">SUMIF($D$6:$D$29,$R7,$C$6:$C$29) +SUMIF($F$6:$F$29,$R7,$E$6:$E$29) +SUMIF($H$6:$H$29,$R7,$G$6:$G$29)+SUMIF($J$6:$J$29,$R7,$I$6:$I$29)+SUMIF($L$6:$L$29,$R7,$K$6:$K$29)+SUMIF($N$6:$N$29,$R7,$M$6:$M$29)+SUMIF($P$6:$P$29,$R7,$O$6:$O$29)</f>
        <v>0</v>
      </c>
      <c r="X7" s="127" t="str">
        <f aca="false">Guide!C106</f>
        <v>I4</v>
      </c>
      <c r="Y7" s="123" t="str">
        <f aca="false">Guide!F106</f>
        <v>Benefits</v>
      </c>
      <c r="Z7" s="123"/>
      <c r="AA7" s="123"/>
      <c r="AB7" s="122" t="n">
        <f aca="false">COUNTIF($D$6:$D$29,$X7)+COUNTIF($F$6:$F$29,$X7)+COUNTIF($H$6:$H$29,$X7)+COUNTIF($J$6:$J$29,$X7)+COUNTIF($L$6:$L$29,$X7)+COUNTIF($N$6:$N$29,$X7)+COUNTIF($P$6:$P$29,$X7)</f>
        <v>0</v>
      </c>
      <c r="AC7" s="122" t="n">
        <f aca="false">SUMIF($D$6:$D$29,$X7,$C$6:$C$29) +SUMIF($F$6:$F$29,$X7,$E$6:$E$29) +SUMIF($H$6:$H$29,$X7,$G$6:$G$29)+SUMIF($J$6:$J$29,$X7,$I$6:$I$29)+SUMIF($L$6:$L$29,$X7,$K$6:$K$29)+SUMIF($N$6:$N$29,$X7,$M$6:$M$29)+SUMIF($P$6:$P$29,$X7,$O$6:$O$29)</f>
        <v>0</v>
      </c>
    </row>
    <row r="8" customFormat="false" ht="11.25" hidden="false" customHeight="true" outlineLevel="0" collapsed="false">
      <c r="B8" s="111"/>
      <c r="C8" s="134" t="n">
        <v>200</v>
      </c>
      <c r="D8" s="134" t="s">
        <v>159</v>
      </c>
      <c r="E8" s="134"/>
      <c r="F8" s="134"/>
      <c r="G8" s="134"/>
      <c r="H8" s="134"/>
      <c r="I8" s="151" t="n">
        <v>16</v>
      </c>
      <c r="J8" s="134" t="s">
        <v>102</v>
      </c>
      <c r="K8" s="134"/>
      <c r="L8" s="134"/>
      <c r="M8" s="134"/>
      <c r="N8" s="134"/>
      <c r="O8" s="134"/>
      <c r="P8" s="134"/>
      <c r="Q8" s="133"/>
      <c r="R8" s="126" t="str">
        <f aca="false">Guide!C24</f>
        <v>H5</v>
      </c>
      <c r="S8" s="123" t="str">
        <f aca="false">Guide!F24</f>
        <v>other (can add own)</v>
      </c>
      <c r="T8" s="123"/>
      <c r="U8" s="123"/>
      <c r="V8" s="122" t="n">
        <f aca="false">COUNTIF($D$6:$D$29,$R8)+COUNTIF($F$6:$F$29,$R8)+COUNTIF($H$6:$H$29,$R8)+COUNTIF($J$6:$J$29,$R8)+COUNTIF($L$6:$L$29,$R8)+COUNTIF($N$6:$N$29,$R8)+COUNTIF($P$6:$P$29,$R8)</f>
        <v>0</v>
      </c>
      <c r="W8" s="122" t="n">
        <f aca="false">SUMIF($D$6:$D$29,$R8,$C$6:$C$29) +SUMIF($F$6:$F$29,$R8,$E$6:$E$29) +SUMIF($H$6:$H$29,$R8,$G$6:$G$29)+SUMIF($J$6:$J$29,$R8,$I$6:$I$29)+SUMIF($L$6:$L$29,$R8,$K$6:$K$29)+SUMIF($N$6:$N$29,$R8,$M$6:$M$29)+SUMIF($P$6:$P$29,$R8,$O$6:$O$29)</f>
        <v>0</v>
      </c>
      <c r="X8" s="127" t="str">
        <f aca="false">Guide!C107</f>
        <v>I5</v>
      </c>
      <c r="Y8" s="123" t="str">
        <f aca="false">Guide!F107</f>
        <v>Pension</v>
      </c>
      <c r="Z8" s="123"/>
      <c r="AA8" s="123"/>
      <c r="AB8" s="122" t="n">
        <f aca="false">COUNTIF($D$6:$D$29,$X8)+COUNTIF($F$6:$F$29,$X8)+COUNTIF($H$6:$H$29,$X8)+COUNTIF($J$6:$J$29,$X8)+COUNTIF($L$6:$L$29,$X8)+COUNTIF($N$6:$N$29,$X8)+COUNTIF($P$6:$P$29,$X8)</f>
        <v>0</v>
      </c>
      <c r="AC8" s="122" t="n">
        <f aca="false">SUMIF($D$6:$D$29,$X8,$C$6:$C$29) +SUMIF($F$6:$F$29,$X8,$E$6:$E$29) +SUMIF($H$6:$H$29,$X8,$G$6:$G$29)+SUMIF($J$6:$J$29,$X8,$I$6:$I$29)+SUMIF($L$6:$L$29,$X8,$K$6:$K$29)+SUMIF($N$6:$N$29,$X8,$M$6:$M$29)+SUMIF($P$6:$P$29,$X8,$O$6:$O$29)</f>
        <v>0</v>
      </c>
    </row>
    <row r="9" customFormat="false" ht="11.25" hidden="false" customHeight="true" outlineLevel="0" collapsed="false">
      <c r="B9" s="2"/>
      <c r="C9" s="134"/>
      <c r="D9" s="134"/>
      <c r="E9" s="134"/>
      <c r="F9" s="134"/>
      <c r="G9" s="134"/>
      <c r="H9" s="134"/>
      <c r="I9" s="134"/>
      <c r="J9" s="134"/>
      <c r="K9" s="134"/>
      <c r="L9" s="134"/>
      <c r="M9" s="134"/>
      <c r="N9" s="134"/>
      <c r="O9" s="134"/>
      <c r="P9" s="134"/>
      <c r="Q9" s="133"/>
      <c r="R9" s="126" t="str">
        <f aca="false">Guide!C25</f>
        <v>H6</v>
      </c>
      <c r="S9" s="123" t="str">
        <f aca="false">Guide!F25</f>
        <v>User defined</v>
      </c>
      <c r="T9" s="123"/>
      <c r="U9" s="123"/>
      <c r="V9" s="122" t="n">
        <f aca="false">COUNTIF($D$6:$D$29,$R9)+COUNTIF($F$6:$F$29,$R9)+COUNTIF($H$6:$H$29,$R9)+COUNTIF($J$6:$J$29,$R9)+COUNTIF($L$6:$L$29,$R9)+COUNTIF($N$6:$N$29,$R9)+COUNTIF($P$6:$P$29,$R9)</f>
        <v>0</v>
      </c>
      <c r="W9" s="122" t="n">
        <f aca="false">SUMIF($D$6:$D$29,$R9,$C$6:$C$29) +SUMIF($F$6:$F$29,$R9,$E$6:$E$29) +SUMIF($H$6:$H$29,$R9,$G$6:$G$29)+SUMIF($J$6:$J$29,$R9,$I$6:$I$29)+SUMIF($L$6:$L$29,$R9,$K$6:$K$29)+SUMIF($N$6:$N$29,$R9,$M$6:$M$29)+SUMIF($P$6:$P$29,$R9,$O$6:$O$29)</f>
        <v>0</v>
      </c>
      <c r="X9" s="127" t="str">
        <f aca="false">Guide!C108</f>
        <v>I6</v>
      </c>
      <c r="Y9" s="123" t="str">
        <f aca="false">Guide!F108</f>
        <v>Other (can add own)</v>
      </c>
      <c r="Z9" s="123"/>
      <c r="AA9" s="123"/>
      <c r="AB9" s="122" t="n">
        <f aca="false">COUNTIF($D$6:$D$29,$X9)+COUNTIF($F$6:$F$29,$X9)+COUNTIF($H$6:$H$29,$X9)+COUNTIF($J$6:$J$29,$X9)+COUNTIF($L$6:$L$29,$X9)+COUNTIF($N$6:$N$29,$X9)+COUNTIF($P$6:$P$29,$X9)</f>
        <v>0</v>
      </c>
      <c r="AC9" s="122" t="n">
        <f aca="false">SUMIF($D$6:$D$29,$X9,$C$6:$C$29) +SUMIF($F$6:$F$29,$X9,$E$6:$E$29) +SUMIF($H$6:$H$29,$X9,$G$6:$G$29)+SUMIF($J$6:$J$29,$X9,$I$6:$I$29)+SUMIF($L$6:$L$29,$X9,$K$6:$K$29)+SUMIF($N$6:$N$29,$X9,$M$6:$M$29)+SUMIF($P$6:$P$29,$X9,$O$6:$O$29)</f>
        <v>0</v>
      </c>
    </row>
    <row r="10" customFormat="false" ht="11.25" hidden="false" customHeight="true" outlineLevel="0" collapsed="false">
      <c r="B10" s="2"/>
      <c r="C10" s="134"/>
      <c r="D10" s="134"/>
      <c r="E10" s="134"/>
      <c r="F10" s="134"/>
      <c r="G10" s="134"/>
      <c r="H10" s="134"/>
      <c r="I10" s="134"/>
      <c r="J10" s="134"/>
      <c r="K10" s="134"/>
      <c r="L10" s="134"/>
      <c r="M10" s="134"/>
      <c r="N10" s="134"/>
      <c r="O10" s="134"/>
      <c r="P10" s="134"/>
      <c r="Q10" s="133"/>
      <c r="R10" s="126" t="str">
        <f aca="false">Guide!C26</f>
        <v>H7</v>
      </c>
      <c r="S10" s="123" t="str">
        <f aca="false">Guide!F26</f>
        <v>User defined</v>
      </c>
      <c r="T10" s="123"/>
      <c r="U10" s="123"/>
      <c r="V10" s="122" t="n">
        <f aca="false">COUNTIF($D$6:$D$29,$R10)+COUNTIF($F$6:$F$29,$R10)+COUNTIF($H$6:$H$29,$R10)+COUNTIF($J$6:$J$29,$R10)+COUNTIF($L$6:$L$29,$R10)+COUNTIF($N$6:$N$29,$R10)+COUNTIF($P$6:$P$29,$R10)</f>
        <v>0</v>
      </c>
      <c r="W10" s="122" t="n">
        <f aca="false">SUMIF($D$6:$D$29,$R10,$C$6:$C$29) +SUMIF($F$6:$F$29,$R10,$E$6:$E$29) +SUMIF($H$6:$H$29,$R10,$G$6:$G$29)+SUMIF($J$6:$J$29,$R10,$I$6:$I$29)+SUMIF($L$6:$L$29,$R10,$K$6:$K$29)+SUMIF($N$6:$N$29,$R10,$M$6:$M$29)+SUMIF($P$6:$P$29,$R10,$O$6:$O$29)</f>
        <v>0</v>
      </c>
      <c r="X10" s="127" t="str">
        <f aca="false">Guide!C109</f>
        <v>I7</v>
      </c>
      <c r="Y10" s="123" t="str">
        <f aca="false">Guide!F109</f>
        <v>Taxed Interest</v>
      </c>
      <c r="Z10" s="123"/>
      <c r="AA10" s="123"/>
      <c r="AB10" s="122" t="n">
        <f aca="false">COUNTIF($D$6:$D$29,$X10)+COUNTIF($F$6:$F$29,$X10)+COUNTIF($H$6:$H$29,$X10)+COUNTIF($J$6:$J$29,$X10)+COUNTIF($L$6:$L$29,$X10)+COUNTIF($N$6:$N$29,$X10)+COUNTIF($P$6:$P$29,$X10)</f>
        <v>0</v>
      </c>
      <c r="AC10" s="122" t="n">
        <f aca="false">SUMIF($D$6:$D$29,$X10,$C$6:$C$29) +SUMIF($F$6:$F$29,$X10,$E$6:$E$29) +SUMIF($H$6:$H$29,$X10,$G$6:$G$29)+SUMIF($J$6:$J$29,$X10,$I$6:$I$29)+SUMIF($L$6:$L$29,$X10,$K$6:$K$29)+SUMIF($N$6:$N$29,$X10,$M$6:$M$29)+SUMIF($P$6:$P$29,$X10,$O$6:$O$29)</f>
        <v>0</v>
      </c>
    </row>
    <row r="11" customFormat="false" ht="11.25" hidden="false" customHeight="true" outlineLevel="0" collapsed="false">
      <c r="B11" s="2"/>
      <c r="C11" s="134"/>
      <c r="D11" s="134"/>
      <c r="E11" s="134"/>
      <c r="F11" s="134"/>
      <c r="G11" s="134"/>
      <c r="H11" s="134"/>
      <c r="I11" s="134"/>
      <c r="J11" s="134"/>
      <c r="K11" s="134"/>
      <c r="L11" s="134"/>
      <c r="M11" s="134"/>
      <c r="N11" s="134"/>
      <c r="O11" s="134"/>
      <c r="P11" s="134"/>
      <c r="Q11" s="133"/>
      <c r="R11" s="126" t="str">
        <f aca="false">Guide!C27</f>
        <v>H8</v>
      </c>
      <c r="S11" s="123" t="str">
        <f aca="false">Guide!F27</f>
        <v>User defined</v>
      </c>
      <c r="T11" s="123"/>
      <c r="U11" s="123"/>
      <c r="V11" s="122" t="n">
        <f aca="false">COUNTIF($D$6:$D$29,$R11)+COUNTIF($F$6:$F$29,$R11)+COUNTIF($H$6:$H$29,$R11)+COUNTIF($J$6:$J$29,$R11)+COUNTIF($L$6:$L$29,$R11)+COUNTIF($N$6:$N$29,$R11)+COUNTIF($P$6:$P$29,$R11)</f>
        <v>0</v>
      </c>
      <c r="W11" s="122" t="n">
        <f aca="false">SUMIF($D$6:$D$29,$R11,$C$6:$C$29) +SUMIF($F$6:$F$29,$R11,$E$6:$E$29) +SUMIF($H$6:$H$29,$R11,$G$6:$G$29)+SUMIF($J$6:$J$29,$R11,$I$6:$I$29)+SUMIF($L$6:$L$29,$R11,$K$6:$K$29)+SUMIF($N$6:$N$29,$R11,$M$6:$M$29)+SUMIF($P$6:$P$29,$R11,$O$6:$O$29)</f>
        <v>0</v>
      </c>
      <c r="X11" s="127" t="str">
        <f aca="false">Guide!C110</f>
        <v>I8</v>
      </c>
      <c r="Y11" s="123" t="str">
        <f aca="false">Guide!F110</f>
        <v>User defined</v>
      </c>
      <c r="Z11" s="123"/>
      <c r="AA11" s="123"/>
      <c r="AB11" s="122" t="n">
        <f aca="false">COUNTIF($D$6:$D$29,$X11)+COUNTIF($F$6:$F$29,$X11)+COUNTIF($H$6:$H$29,$X11)+COUNTIF($J$6:$J$29,$X11)+COUNTIF($L$6:$L$29,$X11)+COUNTIF($N$6:$N$29,$X11)+COUNTIF($P$6:$P$29,$X11)</f>
        <v>1</v>
      </c>
      <c r="AC11" s="122" t="n">
        <f aca="false">SUMIF($D$6:$D$29,$X11,$C$6:$C$29) +SUMIF($F$6:$F$29,$X11,$E$6:$E$29) +SUMIF($H$6:$H$29,$X11,$G$6:$G$29)+SUMIF($J$6:$J$29,$X11,$I$6:$I$29)+SUMIF($L$6:$L$29,$X11,$K$6:$K$29)+SUMIF($N$6:$N$29,$X11,$M$6:$M$29)+SUMIF($P$6:$P$29,$X11,$O$6:$O$29)</f>
        <v>200</v>
      </c>
    </row>
    <row r="12" customFormat="false" ht="11.25" hidden="false" customHeight="true" outlineLevel="0" collapsed="false">
      <c r="A12" s="135"/>
      <c r="B12" s="136"/>
      <c r="C12" s="134"/>
      <c r="D12" s="134"/>
      <c r="E12" s="134"/>
      <c r="F12" s="134"/>
      <c r="G12" s="134"/>
      <c r="H12" s="134"/>
      <c r="I12" s="134"/>
      <c r="J12" s="134"/>
      <c r="K12" s="134"/>
      <c r="L12" s="134"/>
      <c r="M12" s="134"/>
      <c r="N12" s="134"/>
      <c r="O12" s="134"/>
      <c r="P12" s="134"/>
      <c r="Q12" s="133"/>
      <c r="S12" s="121" t="str">
        <f aca="false">Guide!C29</f>
        <v>Daily Living</v>
      </c>
      <c r="T12" s="121"/>
      <c r="U12" s="121"/>
      <c r="V12" s="122"/>
      <c r="W12" s="122"/>
      <c r="X12" s="127" t="str">
        <f aca="false">Guide!C111</f>
        <v>I9</v>
      </c>
      <c r="Y12" s="123" t="str">
        <f aca="false">Guide!F111</f>
        <v>User defined</v>
      </c>
      <c r="Z12" s="123"/>
      <c r="AA12" s="123"/>
      <c r="AB12" s="122" t="n">
        <f aca="false">COUNTIF($D$6:$D$29,$X12)+COUNTIF($F$6:$F$29,$X12)+COUNTIF($H$6:$H$29,$X12)+COUNTIF($J$6:$J$29,$X12)+COUNTIF($L$6:$L$29,$X12)+COUNTIF($N$6:$N$29,$X12)+COUNTIF($P$6:$P$29,$X12)</f>
        <v>0</v>
      </c>
      <c r="AC12" s="122" t="n">
        <f aca="false">SUMIF($D$6:$D$29,$X12,$C$6:$C$29) +SUMIF($F$6:$F$29,$X12,$E$6:$E$29) +SUMIF($H$6:$H$29,$X12,$G$6:$G$29)+SUMIF($J$6:$J$29,$X12,$I$6:$I$29)+SUMIF($L$6:$L$29,$X12,$K$6:$K$29)+SUMIF($N$6:$N$29,$X12,$M$6:$M$29)+SUMIF($P$6:$P$29,$X12,$O$6:$O$29)</f>
        <v>0</v>
      </c>
    </row>
    <row r="13" customFormat="false" ht="11.25" hidden="false" customHeight="true" outlineLevel="0" collapsed="false">
      <c r="B13" s="111"/>
      <c r="C13" s="134"/>
      <c r="D13" s="134"/>
      <c r="E13" s="134"/>
      <c r="F13" s="134"/>
      <c r="G13" s="134"/>
      <c r="H13" s="134"/>
      <c r="I13" s="134"/>
      <c r="J13" s="134"/>
      <c r="K13" s="134"/>
      <c r="L13" s="134"/>
      <c r="M13" s="134"/>
      <c r="N13" s="134"/>
      <c r="O13" s="134"/>
      <c r="P13" s="134"/>
      <c r="Q13" s="133"/>
      <c r="R13" s="126" t="str">
        <f aca="false">Guide!C30</f>
        <v>L1</v>
      </c>
      <c r="S13" s="123" t="str">
        <f aca="false">Guide!F30</f>
        <v>Groceries</v>
      </c>
      <c r="T13" s="123"/>
      <c r="U13" s="123"/>
      <c r="V13" s="122" t="n">
        <f aca="false">COUNTIF($D$6:$D$29,$R13)+COUNTIF($F$6:$F$29,$R13)+COUNTIF($H$6:$H$29,$R13)+COUNTIF($J$6:$J$29,$R13)+COUNTIF($L$6:$L$29,$R13)+COUNTIF($N$6:$N$29,$R13)+COUNTIF($P$6:$P$29,$R13)</f>
        <v>0</v>
      </c>
      <c r="W13" s="122" t="n">
        <f aca="false">SUMIF($D$6:$D$29,$R13,$C$6:$C$29) +SUMIF($F$6:$F$29,$R13,$E$6:$E$29) +SUMIF($H$6:$H$29,$R13,$G$6:$G$29)+SUMIF($J$6:$J$29,$R13,$I$6:$I$29)+SUMIF($L$6:$L$29,$R13,$K$6:$K$29)+SUMIF($N$6:$N$29,$R13,$M$6:$M$29)+SUMIF($P$6:$P$29,$R13,$O$6:$O$29)</f>
        <v>0</v>
      </c>
      <c r="X13" s="123"/>
      <c r="Y13" s="123"/>
      <c r="Z13" s="123"/>
      <c r="AA13" s="123"/>
      <c r="AB13" s="123"/>
      <c r="AC13" s="123"/>
    </row>
    <row r="14" customFormat="false" ht="11.25" hidden="false" customHeight="true" outlineLevel="0" collapsed="false">
      <c r="B14" s="111"/>
      <c r="C14" s="134"/>
      <c r="D14" s="134"/>
      <c r="E14" s="134"/>
      <c r="F14" s="134"/>
      <c r="G14" s="134"/>
      <c r="H14" s="134"/>
      <c r="I14" s="134"/>
      <c r="J14" s="134"/>
      <c r="K14" s="134"/>
      <c r="L14" s="134"/>
      <c r="M14" s="134"/>
      <c r="N14" s="134"/>
      <c r="O14" s="134"/>
      <c r="P14" s="134"/>
      <c r="Q14" s="133"/>
      <c r="R14" s="126" t="str">
        <f aca="false">Guide!C31</f>
        <v>L2</v>
      </c>
      <c r="S14" s="123" t="str">
        <f aca="false">Guide!F31</f>
        <v>Dining Out</v>
      </c>
      <c r="T14" s="123"/>
      <c r="U14" s="123"/>
      <c r="V14" s="122" t="n">
        <f aca="false">COUNTIF($D$6:$D$29,$R14)+COUNTIF($F$6:$F$29,$R14)+COUNTIF($H$6:$H$29,$R14)+COUNTIF($J$6:$J$29,$R14)+COUNTIF($L$6:$L$29,$R14)+COUNTIF($N$6:$N$29,$R14)+COUNTIF($P$6:$P$29,$R14)</f>
        <v>1</v>
      </c>
      <c r="W14" s="122" t="n">
        <f aca="false">SUMIF($D$6:$D$29,$R14,$C$6:$C$29) +SUMIF($F$6:$F$29,$R14,$E$6:$E$29) +SUMIF($H$6:$H$29,$R14,$G$6:$G$29)+SUMIF($J$6:$J$29,$R14,$I$6:$I$29)+SUMIF($L$6:$L$29,$R14,$K$6:$K$29)+SUMIF($N$6:$N$29,$R14,$M$6:$M$29)+SUMIF($P$6:$P$29,$R14,$O$6:$O$29)</f>
        <v>3.9</v>
      </c>
      <c r="X14" s="123"/>
      <c r="Y14" s="123"/>
      <c r="Z14" s="123"/>
      <c r="AA14" s="123"/>
      <c r="AB14" s="123" t="s">
        <v>183</v>
      </c>
      <c r="AC14" s="122" t="n">
        <f aca="false">SUM(AC4:AC12)</f>
        <v>400</v>
      </c>
    </row>
    <row r="15" customFormat="false" ht="11.25" hidden="false" customHeight="true" outlineLevel="0" collapsed="false">
      <c r="B15" s="111"/>
      <c r="C15" s="134"/>
      <c r="D15" s="134"/>
      <c r="E15" s="134"/>
      <c r="F15" s="134"/>
      <c r="G15" s="134"/>
      <c r="H15" s="134"/>
      <c r="I15" s="134"/>
      <c r="J15" s="134"/>
      <c r="K15" s="134"/>
      <c r="L15" s="134"/>
      <c r="M15" s="134"/>
      <c r="N15" s="134"/>
      <c r="O15" s="134"/>
      <c r="P15" s="134"/>
      <c r="Q15" s="133"/>
      <c r="R15" s="126" t="str">
        <f aca="false">Guide!C32</f>
        <v>L3</v>
      </c>
      <c r="S15" s="123" t="str">
        <f aca="false">Guide!F32</f>
        <v>Clothing</v>
      </c>
      <c r="T15" s="123"/>
      <c r="U15" s="123"/>
      <c r="V15" s="122" t="n">
        <f aca="false">COUNTIF($D$6:$D$29,$R15)+COUNTIF($F$6:$F$29,$R15)+COUNTIF($H$6:$H$29,$R15)+COUNTIF($J$6:$J$29,$R15)+COUNTIF($L$6:$L$29,$R15)+COUNTIF($N$6:$N$29,$R15)+COUNTIF($P$6:$P$29,$R15)</f>
        <v>0</v>
      </c>
      <c r="W15" s="122" t="n">
        <f aca="false">SUMIF($D$6:$D$29,$R15,$C$6:$C$29) +SUMIF($F$6:$F$29,$R15,$E$6:$E$29) +SUMIF($H$6:$H$29,$R15,$G$6:$G$29)+SUMIF($J$6:$J$29,$R15,$I$6:$I$29)+SUMIF($L$6:$L$29,$R15,$K$6:$K$29)+SUMIF($N$6:$N$29,$R15,$M$6:$M$29)+SUMIF($P$6:$P$29,$R15,$O$6:$O$29)</f>
        <v>0</v>
      </c>
      <c r="X15" s="123"/>
      <c r="Y15" s="123"/>
      <c r="Z15" s="123"/>
      <c r="AA15" s="123"/>
      <c r="AB15" s="123"/>
      <c r="AC15" s="123"/>
    </row>
    <row r="16" customFormat="false" ht="11.25" hidden="false" customHeight="true" outlineLevel="0" collapsed="false">
      <c r="B16" s="111"/>
      <c r="C16" s="134"/>
      <c r="D16" s="134"/>
      <c r="E16" s="134"/>
      <c r="F16" s="134"/>
      <c r="G16" s="134"/>
      <c r="H16" s="134"/>
      <c r="I16" s="134"/>
      <c r="J16" s="134"/>
      <c r="K16" s="134"/>
      <c r="L16" s="134"/>
      <c r="M16" s="134"/>
      <c r="N16" s="134"/>
      <c r="O16" s="134"/>
      <c r="P16" s="134"/>
      <c r="Q16" s="133"/>
      <c r="R16" s="126" t="str">
        <f aca="false">Guide!C33</f>
        <v>L4</v>
      </c>
      <c r="S16" s="123" t="str">
        <f aca="false">Guide!F33</f>
        <v>Hair </v>
      </c>
      <c r="T16" s="123"/>
      <c r="U16" s="123"/>
      <c r="V16" s="122" t="n">
        <f aca="false">COUNTIF($D$6:$D$29,$R16)+COUNTIF($F$6:$F$29,$R16)+COUNTIF($H$6:$H$29,$R16)+COUNTIF($J$6:$J$29,$R16)+COUNTIF($L$6:$L$29,$R16)+COUNTIF($N$6:$N$29,$R16)+COUNTIF($P$6:$P$29,$R16)</f>
        <v>0</v>
      </c>
      <c r="W16" s="122" t="n">
        <f aca="false">SUMIF($D$6:$D$29,$R16,$C$6:$C$29) +SUMIF($F$6:$F$29,$R16,$E$6:$E$29) +SUMIF($H$6:$H$29,$R16,$G$6:$G$29)+SUMIF($J$6:$J$29,$R16,$I$6:$I$29)+SUMIF($L$6:$L$29,$R16,$K$6:$K$29)+SUMIF($N$6:$N$29,$R16,$M$6:$M$29)+SUMIF($P$6:$P$29,$R16,$O$6:$O$29)</f>
        <v>0</v>
      </c>
      <c r="X16" s="123"/>
      <c r="Y16" s="123"/>
      <c r="Z16" s="123"/>
      <c r="AA16" s="123"/>
      <c r="AB16" s="123"/>
      <c r="AC16" s="123"/>
    </row>
    <row r="17" customFormat="false" ht="11.25" hidden="false" customHeight="true" outlineLevel="0" collapsed="false">
      <c r="B17" s="111"/>
      <c r="C17" s="134"/>
      <c r="D17" s="134"/>
      <c r="E17" s="134"/>
      <c r="F17" s="134"/>
      <c r="G17" s="134"/>
      <c r="H17" s="134"/>
      <c r="I17" s="134"/>
      <c r="J17" s="134"/>
      <c r="K17" s="134"/>
      <c r="L17" s="134"/>
      <c r="M17" s="134"/>
      <c r="N17" s="134"/>
      <c r="O17" s="134"/>
      <c r="P17" s="134"/>
      <c r="Q17" s="133"/>
      <c r="R17" s="126" t="str">
        <f aca="false">Guide!C34</f>
        <v>L5</v>
      </c>
      <c r="S17" s="123" t="str">
        <f aca="false">Guide!F34</f>
        <v>Mobile phone</v>
      </c>
      <c r="T17" s="123"/>
      <c r="U17" s="123"/>
      <c r="V17" s="122" t="n">
        <f aca="false">COUNTIF($D$6:$D$29,$R17)+COUNTIF($F$6:$F$29,$R17)+COUNTIF($H$6:$H$29,$R17)+COUNTIF($J$6:$J$29,$R17)+COUNTIF($L$6:$L$29,$R17)+COUNTIF($N$6:$N$29,$R17)+COUNTIF($P$6:$P$29,$R17)</f>
        <v>0</v>
      </c>
      <c r="W17" s="122" t="n">
        <f aca="false">SUMIF($D$6:$D$29,$R17,$C$6:$C$29) +SUMIF($F$6:$F$29,$R17,$E$6:$E$29) +SUMIF($H$6:$H$29,$R17,$G$6:$G$29)+SUMIF($J$6:$J$29,$R17,$I$6:$I$29)+SUMIF($L$6:$L$29,$R17,$K$6:$K$29)+SUMIF($N$6:$N$29,$R17,$M$6:$M$29)+SUMIF($P$6:$P$29,$R17,$O$6:$O$29)</f>
        <v>0</v>
      </c>
      <c r="X17" s="123"/>
      <c r="Y17" s="123"/>
      <c r="Z17" s="123"/>
      <c r="AA17" s="123"/>
      <c r="AB17" s="123"/>
      <c r="AC17" s="123"/>
    </row>
    <row r="18" customFormat="false" ht="11.25" hidden="false" customHeight="true" outlineLevel="0" collapsed="false">
      <c r="B18" s="111"/>
      <c r="C18" s="134"/>
      <c r="D18" s="134"/>
      <c r="E18" s="134"/>
      <c r="F18" s="134"/>
      <c r="G18" s="134"/>
      <c r="H18" s="134"/>
      <c r="I18" s="134"/>
      <c r="J18" s="134"/>
      <c r="K18" s="134"/>
      <c r="L18" s="134"/>
      <c r="M18" s="134"/>
      <c r="N18" s="134"/>
      <c r="O18" s="134"/>
      <c r="P18" s="134"/>
      <c r="Q18" s="133"/>
      <c r="R18" s="126" t="str">
        <f aca="false">Guide!C35</f>
        <v>L6</v>
      </c>
      <c r="S18" s="123" t="str">
        <f aca="false">Guide!F35</f>
        <v>other (can add own)</v>
      </c>
      <c r="T18" s="123"/>
      <c r="U18" s="123"/>
      <c r="V18" s="122" t="n">
        <f aca="false">COUNTIF($D$6:$D$29,$R18)+COUNTIF($F$6:$F$29,$R18)+COUNTIF($H$6:$H$29,$R18)+COUNTIF($J$6:$J$29,$R18)+COUNTIF($L$6:$L$29,$R18)+COUNTIF($N$6:$N$29,$R18)+COUNTIF($P$6:$P$29,$R18)</f>
        <v>0</v>
      </c>
      <c r="W18" s="122" t="n">
        <f aca="false">SUMIF($D$6:$D$29,$R18,$C$6:$C$29) +SUMIF($F$6:$F$29,$R18,$E$6:$E$29) +SUMIF($H$6:$H$29,$R18,$G$6:$G$29)+SUMIF($J$6:$J$29,$R18,$I$6:$I$29)+SUMIF($L$6:$L$29,$R18,$K$6:$K$29)+SUMIF($N$6:$N$29,$R18,$M$6:$M$29)+SUMIF($P$6:$P$29,$R18,$O$6:$O$29)</f>
        <v>0</v>
      </c>
      <c r="X18" s="123"/>
      <c r="Y18" s="123"/>
      <c r="Z18" s="123"/>
      <c r="AA18" s="123"/>
      <c r="AB18" s="123"/>
      <c r="AC18" s="123"/>
    </row>
    <row r="19" customFormat="false" ht="11.25" hidden="false" customHeight="true" outlineLevel="0" collapsed="false">
      <c r="B19" s="111"/>
      <c r="C19" s="134"/>
      <c r="D19" s="134"/>
      <c r="E19" s="134"/>
      <c r="F19" s="134"/>
      <c r="G19" s="134"/>
      <c r="H19" s="134"/>
      <c r="I19" s="134"/>
      <c r="J19" s="134"/>
      <c r="K19" s="134"/>
      <c r="L19" s="134"/>
      <c r="M19" s="134"/>
      <c r="N19" s="134"/>
      <c r="O19" s="134"/>
      <c r="P19" s="134"/>
      <c r="Q19" s="133"/>
      <c r="R19" s="126" t="str">
        <f aca="false">Guide!C36</f>
        <v>L7</v>
      </c>
      <c r="S19" s="123" t="str">
        <f aca="false">Guide!F36</f>
        <v>User defined</v>
      </c>
      <c r="T19" s="123"/>
      <c r="U19" s="123"/>
      <c r="V19" s="122" t="n">
        <f aca="false">COUNTIF($D$6:$D$29,$R19)+COUNTIF($F$6:$F$29,$R19)+COUNTIF($H$6:$H$29,$R19)+COUNTIF($J$6:$J$29,$R19)+COUNTIF($L$6:$L$29,$R19)+COUNTIF($N$6:$N$29,$R19)+COUNTIF($P$6:$P$29,$R19)</f>
        <v>0</v>
      </c>
      <c r="W19" s="122" t="n">
        <f aca="false">SUMIF($D$6:$D$29,$R19,$C$6:$C$29) +SUMIF($F$6:$F$29,$R19,$E$6:$E$29) +SUMIF($H$6:$H$29,$R19,$G$6:$G$29)+SUMIF($J$6:$J$29,$R19,$I$6:$I$29)+SUMIF($L$6:$L$29,$R19,$K$6:$K$29)+SUMIF($N$6:$N$29,$R19,$M$6:$M$29)+SUMIF($P$6:$P$29,$R19,$O$6:$O$29)</f>
        <v>0</v>
      </c>
      <c r="X19" s="123"/>
      <c r="Y19" s="123"/>
      <c r="Z19" s="123"/>
      <c r="AA19" s="123"/>
      <c r="AB19" s="123"/>
      <c r="AC19" s="123"/>
    </row>
    <row r="20" customFormat="false" ht="11.25" hidden="false" customHeight="true" outlineLevel="0" collapsed="false">
      <c r="B20" s="111"/>
      <c r="C20" s="134"/>
      <c r="D20" s="134"/>
      <c r="E20" s="134"/>
      <c r="F20" s="134"/>
      <c r="G20" s="134"/>
      <c r="H20" s="134"/>
      <c r="I20" s="134"/>
      <c r="J20" s="134"/>
      <c r="K20" s="134"/>
      <c r="L20" s="134"/>
      <c r="M20" s="134"/>
      <c r="N20" s="134"/>
      <c r="O20" s="134"/>
      <c r="P20" s="134"/>
      <c r="Q20" s="133"/>
      <c r="R20" s="126" t="str">
        <f aca="false">Guide!C37</f>
        <v>L8</v>
      </c>
      <c r="S20" s="123" t="str">
        <f aca="false">Guide!F37</f>
        <v>User defined</v>
      </c>
      <c r="T20" s="123"/>
      <c r="U20" s="123"/>
      <c r="V20" s="122" t="n">
        <f aca="false">COUNTIF($D$6:$D$29,$R20)+COUNTIF($F$6:$F$29,$R20)+COUNTIF($H$6:$H$29,$R20)+COUNTIF($J$6:$J$29,$R20)+COUNTIF($L$6:$L$29,$R20)+COUNTIF($N$6:$N$29,$R20)+COUNTIF($P$6:$P$29,$R20)</f>
        <v>0</v>
      </c>
      <c r="W20" s="122" t="n">
        <f aca="false">SUMIF($D$6:$D$29,$R20,$C$6:$C$29) +SUMIF($F$6:$F$29,$R20,$E$6:$E$29) +SUMIF($H$6:$H$29,$R20,$G$6:$G$29)+SUMIF($J$6:$J$29,$R20,$I$6:$I$29)+SUMIF($L$6:$L$29,$R20,$K$6:$K$29)+SUMIF($N$6:$N$29,$R20,$M$6:$M$29)+SUMIF($P$6:$P$29,$R20,$O$6:$O$29)</f>
        <v>0</v>
      </c>
      <c r="X20" s="123"/>
      <c r="Y20" s="123"/>
      <c r="Z20" s="123"/>
      <c r="AA20" s="123"/>
      <c r="AB20" s="123"/>
      <c r="AC20" s="123"/>
    </row>
    <row r="21" customFormat="false" ht="11.25" hidden="false" customHeight="true" outlineLevel="0" collapsed="false">
      <c r="B21" s="111"/>
      <c r="C21" s="134"/>
      <c r="D21" s="134"/>
      <c r="E21" s="134"/>
      <c r="F21" s="134"/>
      <c r="G21" s="134"/>
      <c r="H21" s="134"/>
      <c r="I21" s="134"/>
      <c r="J21" s="134"/>
      <c r="K21" s="134"/>
      <c r="L21" s="134"/>
      <c r="M21" s="134"/>
      <c r="N21" s="134"/>
      <c r="O21" s="134"/>
      <c r="P21" s="134"/>
      <c r="Q21" s="133"/>
      <c r="R21" s="126" t="str">
        <f aca="false">Guide!C38</f>
        <v>L9</v>
      </c>
      <c r="S21" s="123" t="str">
        <f aca="false">Guide!F38</f>
        <v>User defined</v>
      </c>
      <c r="T21" s="123"/>
      <c r="U21" s="123"/>
      <c r="V21" s="122" t="n">
        <f aca="false">COUNTIF($D$6:$D$29,$R21)+COUNTIF($F$6:$F$29,$R21)+COUNTIF($H$6:$H$29,$R21)+COUNTIF($J$6:$J$29,$R21)+COUNTIF($L$6:$L$29,$R21)+COUNTIF($N$6:$N$29,$R21)+COUNTIF($P$6:$P$29,$R21)</f>
        <v>0</v>
      </c>
      <c r="W21" s="122" t="n">
        <f aca="false">SUMIF($D$6:$D$29,$R21,$C$6:$C$29) +SUMIF($F$6:$F$29,$R21,$E$6:$E$29) +SUMIF($H$6:$H$29,$R21,$G$6:$G$29)+SUMIF($J$6:$J$29,$R21,$I$6:$I$29)+SUMIF($L$6:$L$29,$R21,$K$6:$K$29)+SUMIF($N$6:$N$29,$R21,$M$6:$M$29)+SUMIF($P$6:$P$29,$R21,$O$6:$O$29)</f>
        <v>0</v>
      </c>
      <c r="X21" s="123"/>
      <c r="Y21" s="123"/>
      <c r="Z21" s="123"/>
      <c r="AA21" s="123"/>
      <c r="AB21" s="123"/>
      <c r="AC21" s="123"/>
    </row>
    <row r="22" customFormat="false" ht="11.25" hidden="false" customHeight="true" outlineLevel="0" collapsed="false">
      <c r="B22" s="111"/>
      <c r="C22" s="134"/>
      <c r="D22" s="134"/>
      <c r="E22" s="134"/>
      <c r="F22" s="134"/>
      <c r="G22" s="134"/>
      <c r="H22" s="134"/>
      <c r="I22" s="134"/>
      <c r="J22" s="134"/>
      <c r="K22" s="134"/>
      <c r="L22" s="134"/>
      <c r="M22" s="134"/>
      <c r="N22" s="134"/>
      <c r="O22" s="134"/>
      <c r="P22" s="134"/>
      <c r="Q22" s="133"/>
      <c r="S22" s="121" t="str">
        <f aca="false">Guide!C40</f>
        <v>Home</v>
      </c>
      <c r="T22" s="121"/>
      <c r="U22" s="121"/>
      <c r="V22" s="122"/>
      <c r="W22" s="122"/>
      <c r="X22" s="123"/>
      <c r="Y22" s="123"/>
      <c r="Z22" s="123"/>
      <c r="AA22" s="123"/>
      <c r="AB22" s="123"/>
      <c r="AC22" s="123"/>
    </row>
    <row r="23" customFormat="false" ht="11.25" hidden="false" customHeight="true" outlineLevel="0" collapsed="false">
      <c r="A23" s="135"/>
      <c r="B23" s="111"/>
      <c r="C23" s="134"/>
      <c r="D23" s="134"/>
      <c r="E23" s="134"/>
      <c r="F23" s="134"/>
      <c r="G23" s="134"/>
      <c r="H23" s="134"/>
      <c r="I23" s="134"/>
      <c r="J23" s="134"/>
      <c r="K23" s="134"/>
      <c r="L23" s="134"/>
      <c r="M23" s="134"/>
      <c r="N23" s="134"/>
      <c r="O23" s="134"/>
      <c r="P23" s="134"/>
      <c r="Q23" s="133"/>
      <c r="R23" s="126" t="str">
        <f aca="false">Guide!C41</f>
        <v>B1</v>
      </c>
      <c r="S23" s="123" t="str">
        <f aca="false">Guide!F41</f>
        <v>Mortgage / Rent</v>
      </c>
      <c r="T23" s="123"/>
      <c r="U23" s="123"/>
      <c r="V23" s="122" t="n">
        <f aca="false">COUNTIF($D$6:$D$29,$R23)+COUNTIF($F$6:$F$29,$R23)+COUNTIF($H$6:$H$29,$R23)+COUNTIF($J$6:$J$29,$R23)+COUNTIF($L$6:$L$29,$R23)+COUNTIF($N$6:$N$29,$R23)+COUNTIF($P$6:$P$29,$R23)</f>
        <v>0</v>
      </c>
      <c r="W23" s="122" t="n">
        <f aca="false">SUMIF($D$6:$D$29,$R23,$C$6:$C$29) +SUMIF($F$6:$F$29,$R23,$E$6:$E$29) +SUMIF($H$6:$H$29,$R23,$G$6:$G$29)+SUMIF($J$6:$J$29,$R23,$I$6:$I$29)+SUMIF($L$6:$L$29,$R23,$K$6:$K$29)+SUMIF($N$6:$N$29,$R23,$M$6:$M$29)+SUMIF($P$6:$P$29,$R23,$O$6:$O$29)</f>
        <v>0</v>
      </c>
      <c r="X23" s="123"/>
      <c r="Y23" s="123"/>
      <c r="Z23" s="123"/>
      <c r="AA23" s="123"/>
      <c r="AB23" s="123"/>
      <c r="AC23" s="123"/>
    </row>
    <row r="24" customFormat="false" ht="11.25" hidden="false" customHeight="true" outlineLevel="0" collapsed="false">
      <c r="B24" s="111"/>
      <c r="C24" s="134"/>
      <c r="D24" s="134"/>
      <c r="E24" s="134"/>
      <c r="F24" s="134"/>
      <c r="G24" s="134"/>
      <c r="H24" s="134"/>
      <c r="I24" s="134"/>
      <c r="J24" s="134"/>
      <c r="K24" s="134"/>
      <c r="L24" s="134"/>
      <c r="M24" s="134"/>
      <c r="N24" s="134"/>
      <c r="O24" s="134"/>
      <c r="P24" s="134"/>
      <c r="Q24" s="133"/>
      <c r="R24" s="126" t="str">
        <f aca="false">Guide!C42</f>
        <v>B2</v>
      </c>
      <c r="S24" s="123" t="str">
        <f aca="false">Guide!F42</f>
        <v>Buildings Insurance</v>
      </c>
      <c r="T24" s="123"/>
      <c r="U24" s="123"/>
      <c r="V24" s="122" t="n">
        <f aca="false">COUNTIF($D$6:$D$29,$R24)+COUNTIF($F$6:$F$29,$R24)+COUNTIF($H$6:$H$29,$R24)+COUNTIF($J$6:$J$29,$R24)+COUNTIF($L$6:$L$29,$R24)+COUNTIF($N$6:$N$29,$R24)+COUNTIF($P$6:$P$29,$R24)</f>
        <v>0</v>
      </c>
      <c r="W24" s="122" t="n">
        <f aca="false">SUMIF($D$6:$D$29,$R24,$C$6:$C$29) +SUMIF($F$6:$F$29,$R24,$E$6:$E$29) +SUMIF($H$6:$H$29,$R24,$G$6:$G$29)+SUMIF($J$6:$J$29,$R24,$I$6:$I$29)+SUMIF($L$6:$L$29,$R24,$K$6:$K$29)+SUMIF($N$6:$N$29,$R24,$M$6:$M$29)+SUMIF($P$6:$P$29,$R24,$O$6:$O$29)</f>
        <v>0</v>
      </c>
      <c r="X24" s="123"/>
      <c r="Y24" s="123"/>
      <c r="Z24" s="123"/>
      <c r="AA24" s="123"/>
      <c r="AB24" s="123"/>
      <c r="AC24" s="123"/>
    </row>
    <row r="25" customFormat="false" ht="11.25" hidden="false" customHeight="true" outlineLevel="0" collapsed="false">
      <c r="B25" s="111"/>
      <c r="C25" s="134"/>
      <c r="D25" s="134"/>
      <c r="E25" s="134"/>
      <c r="F25" s="134"/>
      <c r="G25" s="134"/>
      <c r="H25" s="134"/>
      <c r="I25" s="134"/>
      <c r="J25" s="134"/>
      <c r="K25" s="134"/>
      <c r="L25" s="134"/>
      <c r="M25" s="134"/>
      <c r="N25" s="134"/>
      <c r="O25" s="134"/>
      <c r="P25" s="134"/>
      <c r="Q25" s="133"/>
      <c r="R25" s="126" t="str">
        <f aca="false">Guide!C43</f>
        <v>B3</v>
      </c>
      <c r="S25" s="123" t="str">
        <f aca="false">Guide!F43</f>
        <v>Electricity</v>
      </c>
      <c r="T25" s="123"/>
      <c r="U25" s="123"/>
      <c r="V25" s="122" t="n">
        <f aca="false">COUNTIF($D$6:$D$29,$R25)+COUNTIF($F$6:$F$29,$R25)+COUNTIF($H$6:$H$29,$R25)+COUNTIF($J$6:$J$29,$R25)+COUNTIF($L$6:$L$29,$R25)+COUNTIF($N$6:$N$29,$R25)+COUNTIF($P$6:$P$29,$R25)</f>
        <v>0</v>
      </c>
      <c r="W25" s="122" t="n">
        <f aca="false">SUMIF($D$6:$D$29,$R25,$C$6:$C$29) +SUMIF($F$6:$F$29,$R25,$E$6:$E$29) +SUMIF($H$6:$H$29,$R25,$G$6:$G$29)+SUMIF($J$6:$J$29,$R25,$I$6:$I$29)+SUMIF($L$6:$L$29,$R25,$K$6:$K$29)+SUMIF($N$6:$N$29,$R25,$M$6:$M$29)+SUMIF($P$6:$P$29,$R25,$O$6:$O$29)</f>
        <v>0</v>
      </c>
      <c r="X25" s="123"/>
      <c r="Y25" s="123"/>
      <c r="Z25" s="123"/>
      <c r="AA25" s="123"/>
      <c r="AB25" s="123"/>
      <c r="AC25" s="123"/>
    </row>
    <row r="26" customFormat="false" ht="11.25" hidden="false" customHeight="true" outlineLevel="0" collapsed="false">
      <c r="B26" s="111"/>
      <c r="C26" s="134"/>
      <c r="D26" s="134"/>
      <c r="E26" s="134"/>
      <c r="F26" s="134"/>
      <c r="G26" s="134"/>
      <c r="H26" s="134"/>
      <c r="I26" s="134"/>
      <c r="J26" s="134"/>
      <c r="K26" s="134"/>
      <c r="L26" s="134"/>
      <c r="M26" s="134"/>
      <c r="N26" s="134"/>
      <c r="O26" s="134"/>
      <c r="P26" s="134"/>
      <c r="Q26" s="133"/>
      <c r="R26" s="126" t="str">
        <f aca="false">Guide!C44</f>
        <v>B4</v>
      </c>
      <c r="S26" s="123" t="str">
        <f aca="false">Guide!F44</f>
        <v>Gas / oil</v>
      </c>
      <c r="T26" s="123"/>
      <c r="U26" s="123"/>
      <c r="V26" s="122" t="n">
        <f aca="false">COUNTIF($D$6:$D$29,$R26)+COUNTIF($F$6:$F$29,$R26)+COUNTIF($H$6:$H$29,$R26)+COUNTIF($J$6:$J$29,$R26)+COUNTIF($L$6:$L$29,$R26)+COUNTIF($N$6:$N$29,$R26)+COUNTIF($P$6:$P$29,$R26)</f>
        <v>0</v>
      </c>
      <c r="W26" s="122" t="n">
        <f aca="false">SUMIF($D$6:$D$29,$R26,$C$6:$C$29) +SUMIF($F$6:$F$29,$R26,$E$6:$E$29) +SUMIF($H$6:$H$29,$R26,$G$6:$G$29)+SUMIF($J$6:$J$29,$R26,$I$6:$I$29)+SUMIF($L$6:$L$29,$R26,$K$6:$K$29)+SUMIF($N$6:$N$29,$R26,$M$6:$M$29)+SUMIF($P$6:$P$29,$R26,$O$6:$O$29)</f>
        <v>0</v>
      </c>
      <c r="X26" s="123"/>
      <c r="Y26" s="123"/>
      <c r="Z26" s="123"/>
      <c r="AA26" s="123"/>
      <c r="AB26" s="123"/>
      <c r="AC26" s="123"/>
    </row>
    <row r="27" customFormat="false" ht="11.25" hidden="false" customHeight="true" outlineLevel="0" collapsed="false">
      <c r="B27" s="136"/>
      <c r="C27" s="134"/>
      <c r="D27" s="134"/>
      <c r="E27" s="134"/>
      <c r="F27" s="134"/>
      <c r="G27" s="134"/>
      <c r="H27" s="134"/>
      <c r="I27" s="134"/>
      <c r="J27" s="134"/>
      <c r="K27" s="134"/>
      <c r="L27" s="134"/>
      <c r="M27" s="134"/>
      <c r="N27" s="134"/>
      <c r="O27" s="134"/>
      <c r="P27" s="134"/>
      <c r="Q27" s="133"/>
      <c r="R27" s="126" t="str">
        <f aca="false">Guide!C45</f>
        <v>B5</v>
      </c>
      <c r="S27" s="123" t="str">
        <f aca="false">Guide!F45</f>
        <v>Water / Sewer / Trash</v>
      </c>
      <c r="T27" s="123"/>
      <c r="U27" s="123"/>
      <c r="V27" s="122" t="n">
        <f aca="false">COUNTIF($D$6:$D$29,$R27)+COUNTIF($F$6:$F$29,$R27)+COUNTIF($H$6:$H$29,$R27)+COUNTIF($J$6:$J$29,$R27)+COUNTIF($L$6:$L$29,$R27)+COUNTIF($N$6:$N$29,$R27)+COUNTIF($P$6:$P$29,$R27)</f>
        <v>0</v>
      </c>
      <c r="W27" s="122" t="n">
        <f aca="false">SUMIF($D$6:$D$29,$R27,$C$6:$C$29) +SUMIF($F$6:$F$29,$R27,$E$6:$E$29) +SUMIF($H$6:$H$29,$R27,$G$6:$G$29)+SUMIF($J$6:$J$29,$R27,$I$6:$I$29)+SUMIF($L$6:$L$29,$R27,$K$6:$K$29)+SUMIF($N$6:$N$29,$R27,$M$6:$M$29)+SUMIF($P$6:$P$29,$R27,$O$6:$O$29)</f>
        <v>0</v>
      </c>
      <c r="X27" s="123"/>
      <c r="Y27" s="123"/>
      <c r="Z27" s="123"/>
      <c r="AA27" s="123"/>
      <c r="AB27" s="123"/>
      <c r="AC27" s="123"/>
    </row>
    <row r="28" customFormat="false" ht="11.25" hidden="false" customHeight="true" outlineLevel="0" collapsed="false">
      <c r="B28" s="111"/>
      <c r="C28" s="137"/>
      <c r="D28" s="134"/>
      <c r="E28" s="134"/>
      <c r="F28" s="134"/>
      <c r="G28" s="134"/>
      <c r="H28" s="134"/>
      <c r="I28" s="134"/>
      <c r="J28" s="134"/>
      <c r="K28" s="134"/>
      <c r="L28" s="134"/>
      <c r="M28" s="134"/>
      <c r="N28" s="134"/>
      <c r="O28" s="134"/>
      <c r="P28" s="134"/>
      <c r="Q28" s="133"/>
      <c r="R28" s="126" t="str">
        <f aca="false">Guide!C46</f>
        <v>B6</v>
      </c>
      <c r="S28" s="123" t="str">
        <f aca="false">Guide!F46</f>
        <v>Land line</v>
      </c>
      <c r="T28" s="123"/>
      <c r="U28" s="123"/>
      <c r="V28" s="122" t="n">
        <f aca="false">COUNTIF($D$6:$D$29,$R28)+COUNTIF($F$6:$F$29,$R28)+COUNTIF($H$6:$H$29,$R28)+COUNTIF($J$6:$J$29,$R28)+COUNTIF($L$6:$L$29,$R28)+COUNTIF($N$6:$N$29,$R28)+COUNTIF($P$6:$P$29,$R28)</f>
        <v>0</v>
      </c>
      <c r="W28" s="122" t="n">
        <f aca="false">SUMIF($D$6:$D$29,$R28,$C$6:$C$29) +SUMIF($F$6:$F$29,$R28,$E$6:$E$29) +SUMIF($H$6:$H$29,$R28,$G$6:$G$29)+SUMIF($J$6:$J$29,$R28,$I$6:$I$29)+SUMIF($L$6:$L$29,$R28,$K$6:$K$29)+SUMIF($N$6:$N$29,$R28,$M$6:$M$29)+SUMIF($P$6:$P$29,$R28,$O$6:$O$29)</f>
        <v>0</v>
      </c>
      <c r="X28" s="123"/>
      <c r="Y28" s="123"/>
      <c r="Z28" s="123"/>
      <c r="AA28" s="123"/>
      <c r="AB28" s="123"/>
      <c r="AC28" s="123"/>
    </row>
    <row r="29" customFormat="false" ht="11.25" hidden="false" customHeight="true" outlineLevel="0" collapsed="false">
      <c r="B29" s="111"/>
      <c r="C29" s="138"/>
      <c r="D29" s="138"/>
      <c r="E29" s="138"/>
      <c r="F29" s="138"/>
      <c r="G29" s="138"/>
      <c r="H29" s="138"/>
      <c r="I29" s="138"/>
      <c r="J29" s="138"/>
      <c r="K29" s="138"/>
      <c r="L29" s="138"/>
      <c r="M29" s="138"/>
      <c r="N29" s="138"/>
      <c r="O29" s="138"/>
      <c r="P29" s="138"/>
      <c r="Q29" s="133"/>
      <c r="R29" s="126" t="str">
        <f aca="false">Guide!C47</f>
        <v>B7</v>
      </c>
      <c r="S29" s="123" t="str">
        <f aca="false">Guide!F47</f>
        <v>TV</v>
      </c>
      <c r="T29" s="123"/>
      <c r="U29" s="123"/>
      <c r="V29" s="122" t="n">
        <f aca="false">COUNTIF($D$6:$D$29,$R29)+COUNTIF($F$6:$F$29,$R29)+COUNTIF($H$6:$H$29,$R29)+COUNTIF($J$6:$J$29,$R29)+COUNTIF($L$6:$L$29,$R29)+COUNTIF($N$6:$N$29,$R29)+COUNTIF($P$6:$P$29,$R29)</f>
        <v>0</v>
      </c>
      <c r="W29" s="122" t="n">
        <f aca="false">SUMIF($D$6:$D$29,$R29,$C$6:$C$29) +SUMIF($F$6:$F$29,$R29,$E$6:$E$29) +SUMIF($H$6:$H$29,$R29,$G$6:$G$29)+SUMIF($J$6:$J$29,$R29,$I$6:$I$29)+SUMIF($L$6:$L$29,$R29,$K$6:$K$29)+SUMIF($N$6:$N$29,$R29,$M$6:$M$29)+SUMIF($P$6:$P$29,$R29,$O$6:$O$29)</f>
        <v>0</v>
      </c>
      <c r="X29" s="123"/>
      <c r="Y29" s="123"/>
      <c r="Z29" s="123"/>
      <c r="AA29" s="123"/>
      <c r="AB29" s="123"/>
      <c r="AC29" s="123"/>
    </row>
    <row r="30" customFormat="false" ht="11.25" hidden="false" customHeight="true" outlineLevel="0" collapsed="false">
      <c r="B30" s="111"/>
      <c r="C30" s="139" t="s">
        <v>194</v>
      </c>
      <c r="D30" s="139"/>
      <c r="E30" s="139"/>
      <c r="F30" s="139"/>
      <c r="G30" s="139"/>
      <c r="H30" s="139"/>
      <c r="I30" s="139"/>
      <c r="J30" s="139"/>
      <c r="K30" s="139"/>
      <c r="L30" s="139"/>
      <c r="M30" s="139"/>
      <c r="N30" s="139"/>
      <c r="O30" s="139"/>
      <c r="P30" s="139"/>
      <c r="Q30" s="133"/>
      <c r="R30" s="126" t="str">
        <f aca="false">Guide!C48</f>
        <v>B8</v>
      </c>
      <c r="S30" s="123" t="str">
        <f aca="false">Guide!F48</f>
        <v>Internet</v>
      </c>
      <c r="T30" s="123"/>
      <c r="U30" s="123"/>
      <c r="V30" s="122" t="n">
        <f aca="false">COUNTIF($D$6:$D$29,$R30)+COUNTIF($F$6:$F$29,$R30)+COUNTIF($H$6:$H$29,$R30)+COUNTIF($J$6:$J$29,$R30)+COUNTIF($L$6:$L$29,$R30)+COUNTIF($N$6:$N$29,$R30)+COUNTIF($P$6:$P$29,$R30)</f>
        <v>0</v>
      </c>
      <c r="W30" s="122" t="n">
        <f aca="false">SUMIF($D$6:$D$29,$R30,$C$6:$C$29) +SUMIF($F$6:$F$29,$R30,$E$6:$E$29) +SUMIF($H$6:$H$29,$R30,$G$6:$G$29)+SUMIF($J$6:$J$29,$R30,$I$6:$I$29)+SUMIF($L$6:$L$29,$R30,$K$6:$K$29)+SUMIF($N$6:$N$29,$R30,$M$6:$M$29)+SUMIF($P$6:$P$29,$R30,$O$6:$O$29)</f>
        <v>0</v>
      </c>
      <c r="X30" s="123"/>
      <c r="Y30" s="123"/>
      <c r="Z30" s="123"/>
      <c r="AA30" s="123"/>
      <c r="AB30" s="123"/>
      <c r="AC30" s="123"/>
    </row>
    <row r="31" customFormat="false" ht="11.25" hidden="false" customHeight="true" outlineLevel="0" collapsed="false">
      <c r="B31" s="111"/>
      <c r="C31" s="2"/>
      <c r="D31" s="115" t="s">
        <v>195</v>
      </c>
      <c r="E31" s="140"/>
      <c r="F31" s="140"/>
      <c r="G31" s="140"/>
      <c r="H31" s="140"/>
      <c r="I31" s="140"/>
      <c r="J31" s="140"/>
      <c r="K31" s="140"/>
      <c r="L31" s="140"/>
      <c r="M31" s="140"/>
      <c r="N31" s="140"/>
      <c r="O31" s="140"/>
      <c r="P31" s="111"/>
      <c r="Q31" s="133"/>
      <c r="R31" s="126" t="str">
        <f aca="false">Guide!C49</f>
        <v>B9</v>
      </c>
      <c r="S31" s="123" t="str">
        <f aca="false">Guide!F49</f>
        <v>Maintenance</v>
      </c>
      <c r="T31" s="123"/>
      <c r="U31" s="123"/>
      <c r="V31" s="122" t="n">
        <f aca="false">COUNTIF($D$6:$D$29,$R31)+COUNTIF($F$6:$F$29,$R31)+COUNTIF($H$6:$H$29,$R31)+COUNTIF($J$6:$J$29,$R31)+COUNTIF($L$6:$L$29,$R31)+COUNTIF($N$6:$N$29,$R31)+COUNTIF($P$6:$P$29,$R31)</f>
        <v>0</v>
      </c>
      <c r="W31" s="122" t="n">
        <f aca="false">SUMIF($D$6:$D$29,$R31,$C$6:$C$29) +SUMIF($F$6:$F$29,$R31,$E$6:$E$29) +SUMIF($H$6:$H$29,$R31,$G$6:$G$29)+SUMIF($J$6:$J$29,$R31,$I$6:$I$29)+SUMIF($L$6:$L$29,$R31,$K$6:$K$29)+SUMIF($N$6:$N$29,$R31,$M$6:$M$29)+SUMIF($P$6:$P$29,$R31,$O$6:$O$29)</f>
        <v>0</v>
      </c>
      <c r="X31" s="123"/>
      <c r="Y31" s="123"/>
      <c r="Z31" s="123"/>
      <c r="AA31" s="123"/>
      <c r="AB31" s="123"/>
      <c r="AC31" s="123"/>
    </row>
    <row r="32" customFormat="false" ht="11.25" hidden="false" customHeight="true" outlineLevel="0" collapsed="false">
      <c r="B32" s="111"/>
      <c r="C32" s="115"/>
      <c r="D32" s="140" t="s">
        <v>196</v>
      </c>
      <c r="E32" s="140"/>
      <c r="F32" s="140"/>
      <c r="G32" s="140"/>
      <c r="H32" s="140"/>
      <c r="I32" s="140"/>
      <c r="J32" s="140"/>
      <c r="K32" s="140"/>
      <c r="L32" s="140"/>
      <c r="M32" s="140"/>
      <c r="N32" s="140"/>
      <c r="O32" s="140"/>
      <c r="P32" s="111"/>
      <c r="Q32" s="133"/>
      <c r="R32" s="126" t="str">
        <f aca="false">Guide!C50</f>
        <v>B10</v>
      </c>
      <c r="S32" s="123" t="str">
        <f aca="false">Guide!F50</f>
        <v>other (can add own)</v>
      </c>
      <c r="T32" s="123"/>
      <c r="U32" s="123"/>
      <c r="V32" s="122" t="n">
        <f aca="false">COUNTIF($D$6:$D$29,$R32)+COUNTIF($F$6:$F$29,$R32)+COUNTIF($H$6:$H$29,$R32)+COUNTIF($J$6:$J$29,$R32)+COUNTIF($L$6:$L$29,$R32)+COUNTIF($N$6:$N$29,$R32)+COUNTIF($P$6:$P$29,$R32)</f>
        <v>0</v>
      </c>
      <c r="W32" s="122" t="n">
        <f aca="false">SUMIF($D$6:$D$29,$R32,$C$6:$C$29) +SUMIF($F$6:$F$29,$R32,$E$6:$E$29) +SUMIF($H$6:$H$29,$R32,$G$6:$G$29)+SUMIF($J$6:$J$29,$R32,$I$6:$I$29)+SUMIF($L$6:$L$29,$R32,$K$6:$K$29)+SUMIF($N$6:$N$29,$R32,$M$6:$M$29)+SUMIF($P$6:$P$29,$R32,$O$6:$O$29)</f>
        <v>0</v>
      </c>
      <c r="X32" s="123"/>
      <c r="Y32" s="123"/>
      <c r="Z32" s="123"/>
      <c r="AA32" s="123"/>
      <c r="AB32" s="123"/>
      <c r="AC32" s="123"/>
    </row>
    <row r="33" customFormat="false" ht="11.25" hidden="false" customHeight="true" outlineLevel="0" collapsed="false">
      <c r="B33" s="111"/>
      <c r="C33" s="115"/>
      <c r="D33" s="115"/>
      <c r="E33" s="115"/>
      <c r="F33" s="115"/>
      <c r="G33" s="115"/>
      <c r="H33" s="115"/>
      <c r="I33" s="115"/>
      <c r="J33" s="115"/>
      <c r="K33" s="115"/>
      <c r="L33" s="115"/>
      <c r="M33" s="115"/>
      <c r="N33" s="115"/>
      <c r="O33" s="115"/>
      <c r="P33" s="111"/>
      <c r="Q33" s="133"/>
      <c r="R33" s="126" t="str">
        <f aca="false">Guide!C51</f>
        <v>B11</v>
      </c>
      <c r="S33" s="123" t="str">
        <f aca="false">Guide!F51</f>
        <v>Council Tax</v>
      </c>
      <c r="T33" s="123"/>
      <c r="U33" s="123"/>
      <c r="V33" s="122" t="n">
        <f aca="false">COUNTIF($D$6:$D$29,$R33)+COUNTIF($F$6:$F$29,$R33)+COUNTIF($H$6:$H$29,$R33)+COUNTIF($J$6:$J$29,$R33)+COUNTIF($L$6:$L$29,$R33)+COUNTIF($N$6:$N$29,$R33)+COUNTIF($P$6:$P$29,$R33)</f>
        <v>0</v>
      </c>
      <c r="W33" s="122" t="n">
        <f aca="false">SUMIF($D$6:$D$29,$R33,$C$6:$C$29) +SUMIF($F$6:$F$29,$R33,$E$6:$E$29) +SUMIF($H$6:$H$29,$R33,$G$6:$G$29)+SUMIF($J$6:$J$29,$R33,$I$6:$I$29)+SUMIF($L$6:$L$29,$R33,$K$6:$K$29)+SUMIF($N$6:$N$29,$R33,$M$6:$M$29)+SUMIF($P$6:$P$29,$R33,$O$6:$O$29)</f>
        <v>0</v>
      </c>
      <c r="X33" s="123"/>
      <c r="Y33" s="123"/>
      <c r="Z33" s="123"/>
      <c r="AA33" s="123"/>
      <c r="AB33" s="123"/>
      <c r="AC33" s="123"/>
    </row>
    <row r="34" customFormat="false" ht="11.25" hidden="false" customHeight="true" outlineLevel="0" collapsed="false">
      <c r="B34" s="111"/>
      <c r="C34" s="115"/>
      <c r="D34" s="115"/>
      <c r="E34" s="115"/>
      <c r="F34" s="115"/>
      <c r="G34" s="115"/>
      <c r="H34" s="115"/>
      <c r="I34" s="115"/>
      <c r="J34" s="115"/>
      <c r="K34" s="115"/>
      <c r="L34" s="115"/>
      <c r="M34" s="115"/>
      <c r="N34" s="115"/>
      <c r="O34" s="115"/>
      <c r="P34" s="111"/>
      <c r="Q34" s="133"/>
      <c r="R34" s="126" t="str">
        <f aca="false">Guide!C52</f>
        <v>B12</v>
      </c>
      <c r="S34" s="123" t="str">
        <f aca="false">Guide!F52</f>
        <v>User defined</v>
      </c>
      <c r="T34" s="123"/>
      <c r="U34" s="123"/>
      <c r="V34" s="122" t="n">
        <f aca="false">COUNTIF($D$6:$D$29,$R34)+COUNTIF($F$6:$F$29,$R34)+COUNTIF($H$6:$H$29,$R34)+COUNTIF($J$6:$J$29,$R34)+COUNTIF($L$6:$L$29,$R34)+COUNTIF($N$6:$N$29,$R34)+COUNTIF($P$6:$P$29,$R34)</f>
        <v>0</v>
      </c>
      <c r="W34" s="122" t="n">
        <f aca="false">SUMIF($D$6:$D$29,$R34,$C$6:$C$29) +SUMIF($F$6:$F$29,$R34,$E$6:$E$29) +SUMIF($H$6:$H$29,$R34,$G$6:$G$29)+SUMIF($J$6:$J$29,$R34,$I$6:$I$29)+SUMIF($L$6:$L$29,$R34,$K$6:$K$29)+SUMIF($N$6:$N$29,$R34,$M$6:$M$29)+SUMIF($P$6:$P$29,$R34,$O$6:$O$29)</f>
        <v>0</v>
      </c>
      <c r="X34" s="123"/>
      <c r="Y34" s="123"/>
      <c r="Z34" s="123"/>
      <c r="AA34" s="123"/>
      <c r="AB34" s="123"/>
      <c r="AC34" s="123"/>
    </row>
    <row r="35" customFormat="false" ht="11.25" hidden="false" customHeight="true" outlineLevel="0" collapsed="false">
      <c r="B35" s="111"/>
      <c r="C35" s="111"/>
      <c r="D35" s="141" t="s">
        <v>197</v>
      </c>
      <c r="E35" s="141"/>
      <c r="F35" s="141"/>
      <c r="G35" s="141"/>
      <c r="H35" s="111"/>
      <c r="I35" s="111"/>
      <c r="J35" s="111"/>
      <c r="K35" s="111"/>
      <c r="L35" s="111"/>
      <c r="M35" s="111"/>
      <c r="N35" s="111"/>
      <c r="O35" s="111"/>
      <c r="P35" s="111"/>
      <c r="Q35" s="133"/>
      <c r="R35" s="126" t="str">
        <f aca="false">Guide!C53</f>
        <v>B13</v>
      </c>
      <c r="S35" s="123" t="str">
        <f aca="false">Guide!F53</f>
        <v>User defined</v>
      </c>
      <c r="T35" s="123"/>
      <c r="U35" s="123"/>
      <c r="V35" s="122" t="n">
        <f aca="false">COUNTIF($D$6:$D$29,$R35)+COUNTIF($F$6:$F$29,$R35)+COUNTIF($H$6:$H$29,$R35)+COUNTIF($J$6:$J$29,$R35)+COUNTIF($L$6:$L$29,$R35)+COUNTIF($N$6:$N$29,$R35)+COUNTIF($P$6:$P$29,$R35)</f>
        <v>0</v>
      </c>
      <c r="W35" s="122" t="n">
        <f aca="false">SUMIF($D$6:$D$29,$R35,$C$6:$C$29) +SUMIF($F$6:$F$29,$R35,$E$6:$E$29) +SUMIF($H$6:$H$29,$R35,$G$6:$G$29)+SUMIF($J$6:$J$29,$R35,$I$6:$I$29)+SUMIF($L$6:$L$29,$R35,$K$6:$K$29)+SUMIF($N$6:$N$29,$R35,$M$6:$M$29)+SUMIF($P$6:$P$29,$R35,$O$6:$O$29)</f>
        <v>0</v>
      </c>
      <c r="X35" s="123"/>
      <c r="Y35" s="123"/>
      <c r="Z35" s="123"/>
      <c r="AA35" s="123"/>
      <c r="AB35" s="123"/>
      <c r="AC35" s="123"/>
    </row>
    <row r="36" customFormat="false" ht="11.25" hidden="false" customHeight="true" outlineLevel="0" collapsed="false">
      <c r="B36" s="111"/>
      <c r="C36" s="111"/>
      <c r="D36" s="141"/>
      <c r="E36" s="141"/>
      <c r="F36" s="141"/>
      <c r="G36" s="141"/>
      <c r="H36" s="142" t="n">
        <f aca="false">AC14</f>
        <v>400</v>
      </c>
      <c r="I36" s="142" t="str">
        <f aca="false">Guide!D14</f>
        <v>GBP</v>
      </c>
      <c r="J36" s="142" t="s">
        <v>198</v>
      </c>
      <c r="K36" s="142"/>
      <c r="L36" s="143" t="n">
        <f aca="false">H36-H38</f>
        <v>314.26</v>
      </c>
      <c r="M36" s="143"/>
      <c r="N36" s="111"/>
      <c r="O36" s="111"/>
      <c r="P36" s="111"/>
      <c r="Q36" s="133"/>
      <c r="S36" s="121" t="str">
        <f aca="false">Guide!C55</f>
        <v>Transportation</v>
      </c>
      <c r="T36" s="121"/>
      <c r="U36" s="121"/>
      <c r="V36" s="122"/>
      <c r="W36" s="122"/>
      <c r="X36" s="123"/>
      <c r="Y36" s="123"/>
      <c r="Z36" s="123"/>
      <c r="AA36" s="123"/>
      <c r="AB36" s="123"/>
      <c r="AC36" s="123"/>
    </row>
    <row r="37" customFormat="false" ht="11.25" hidden="false" customHeight="true" outlineLevel="0" collapsed="false">
      <c r="B37" s="111"/>
      <c r="C37" s="111"/>
      <c r="D37" s="2"/>
      <c r="E37" s="2"/>
      <c r="F37" s="2"/>
      <c r="G37" s="2"/>
      <c r="H37" s="144"/>
      <c r="I37" s="144"/>
      <c r="J37" s="142"/>
      <c r="K37" s="142"/>
      <c r="L37" s="143"/>
      <c r="M37" s="143"/>
      <c r="N37" s="111"/>
      <c r="O37" s="111"/>
      <c r="P37" s="111"/>
      <c r="Q37" s="133"/>
      <c r="R37" s="126" t="str">
        <f aca="false">Guide!C56</f>
        <v>T1</v>
      </c>
      <c r="S37" s="123" t="str">
        <f aca="false">Guide!F56</f>
        <v>Fuel</v>
      </c>
      <c r="T37" s="123"/>
      <c r="U37" s="123"/>
      <c r="V37" s="122" t="n">
        <f aca="false">COUNTIF($D$6:$D$29,$R37)+COUNTIF($F$6:$F$29,$R37)+COUNTIF($H$6:$H$29,$R37)+COUNTIF($J$6:$J$29,$R37)+COUNTIF($L$6:$L$29,$R37)+COUNTIF($N$6:$N$29,$R37)+COUNTIF($P$6:$P$29,$R37)</f>
        <v>1</v>
      </c>
      <c r="W37" s="122" t="n">
        <f aca="false">SUMIF($D$6:$D$29,$R37,$C$6:$C$29) +SUMIF($F$6:$F$29,$R37,$E$6:$E$29) +SUMIF($H$6:$H$29,$R37,$G$6:$G$29)+SUMIF($J$6:$J$29,$R37,$I$6:$I$29)+SUMIF($L$6:$L$29,$R37,$K$6:$K$29)+SUMIF($N$6:$N$29,$R37,$M$6:$M$29)+SUMIF($P$6:$P$29,$R37,$O$6:$O$29)</f>
        <v>49.84</v>
      </c>
      <c r="X37" s="123"/>
      <c r="Y37" s="123"/>
      <c r="Z37" s="123"/>
      <c r="AA37" s="123"/>
      <c r="AB37" s="123"/>
      <c r="AC37" s="123"/>
    </row>
    <row r="38" customFormat="false" ht="11.25" hidden="false" customHeight="true" outlineLevel="0" collapsed="false">
      <c r="A38" s="135"/>
      <c r="B38" s="111"/>
      <c r="C38" s="111"/>
      <c r="D38" s="145" t="s">
        <v>199</v>
      </c>
      <c r="E38" s="145"/>
      <c r="F38" s="145"/>
      <c r="G38" s="145"/>
      <c r="H38" s="146" t="n">
        <f aca="false">W78</f>
        <v>85.74</v>
      </c>
      <c r="I38" s="146" t="str">
        <f aca="false">Guide!D14</f>
        <v>GBP</v>
      </c>
      <c r="J38" s="142"/>
      <c r="K38" s="142"/>
      <c r="L38" s="143"/>
      <c r="M38" s="143"/>
      <c r="N38" s="111"/>
      <c r="O38" s="111"/>
      <c r="P38" s="111"/>
      <c r="Q38" s="133"/>
      <c r="R38" s="126" t="str">
        <f aca="false">Guide!C57</f>
        <v>T2</v>
      </c>
      <c r="S38" s="123" t="str">
        <f aca="false">Guide!F57</f>
        <v>Insurance</v>
      </c>
      <c r="T38" s="123"/>
      <c r="U38" s="123"/>
      <c r="V38" s="122" t="n">
        <f aca="false">COUNTIF($D$6:$D$29,$R38)+COUNTIF($F$6:$F$29,$R38)+COUNTIF($H$6:$H$29,$R38)+COUNTIF($J$6:$J$29,$R38)+COUNTIF($L$6:$L$29,$R38)+COUNTIF($N$6:$N$29,$R38)+COUNTIF($P$6:$P$29,$R38)</f>
        <v>0</v>
      </c>
      <c r="W38" s="122" t="n">
        <f aca="false">SUMIF($D$6:$D$29,$R38,$C$6:$C$29) +SUMIF($F$6:$F$29,$R38,$E$6:$E$29) +SUMIF($H$6:$H$29,$R38,$G$6:$G$29)+SUMIF($J$6:$J$29,$R38,$I$6:$I$29)+SUMIF($L$6:$L$29,$R38,$K$6:$K$29)+SUMIF($N$6:$N$29,$R38,$M$6:$M$29)+SUMIF($P$6:$P$29,$R38,$O$6:$O$29)</f>
        <v>0</v>
      </c>
      <c r="X38" s="123"/>
      <c r="Y38" s="123"/>
      <c r="Z38" s="123"/>
      <c r="AA38" s="123"/>
      <c r="AB38" s="123"/>
      <c r="AC38" s="123"/>
    </row>
    <row r="39" customFormat="false" ht="11.25" hidden="false" customHeight="true" outlineLevel="0" collapsed="false">
      <c r="B39" s="136"/>
      <c r="C39" s="111"/>
      <c r="D39" s="145"/>
      <c r="E39" s="145"/>
      <c r="F39" s="145"/>
      <c r="G39" s="145"/>
      <c r="H39" s="111"/>
      <c r="I39" s="111"/>
      <c r="J39" s="111"/>
      <c r="K39" s="111"/>
      <c r="L39" s="111"/>
      <c r="M39" s="111"/>
      <c r="N39" s="111"/>
      <c r="O39" s="111"/>
      <c r="P39" s="111"/>
      <c r="Q39" s="147"/>
      <c r="R39" s="126" t="str">
        <f aca="false">Guide!C58</f>
        <v>T3</v>
      </c>
      <c r="S39" s="123" t="str">
        <f aca="false">Guide!F58</f>
        <v>Registration / Licence</v>
      </c>
      <c r="T39" s="123"/>
      <c r="U39" s="123"/>
      <c r="V39" s="122" t="n">
        <f aca="false">COUNTIF($D$6:$D$29,$R39)+COUNTIF($F$6:$F$29,$R39)+COUNTIF($H$6:$H$29,$R39)+COUNTIF($J$6:$J$29,$R39)+COUNTIF($L$6:$L$29,$R39)+COUNTIF($N$6:$N$29,$R39)+COUNTIF($P$6:$P$29,$R39)</f>
        <v>0</v>
      </c>
      <c r="W39" s="122" t="n">
        <f aca="false">SUMIF($D$6:$D$29,$R39,$C$6:$C$29) +SUMIF($F$6:$F$29,$R39,$E$6:$E$29) +SUMIF($H$6:$H$29,$R39,$G$6:$G$29)+SUMIF($J$6:$J$29,$R39,$I$6:$I$29)+SUMIF($L$6:$L$29,$R39,$K$6:$K$29)+SUMIF($N$6:$N$29,$R39,$M$6:$M$29)+SUMIF($P$6:$P$29,$R39,$O$6:$O$29)</f>
        <v>0</v>
      </c>
      <c r="X39" s="123"/>
      <c r="Y39" s="123"/>
      <c r="Z39" s="123"/>
      <c r="AA39" s="123"/>
      <c r="AB39" s="123"/>
      <c r="AC39" s="123"/>
    </row>
    <row r="40" customFormat="false" ht="11.25" hidden="false" customHeight="true" outlineLevel="0" collapsed="false">
      <c r="B40" s="111"/>
      <c r="C40" s="111"/>
      <c r="D40" s="2"/>
      <c r="E40" s="2"/>
      <c r="F40" s="2"/>
      <c r="G40" s="2"/>
      <c r="H40" s="111"/>
      <c r="I40" s="111"/>
      <c r="J40" s="111"/>
      <c r="K40" s="111"/>
      <c r="L40" s="111"/>
      <c r="M40" s="111"/>
      <c r="N40" s="111"/>
      <c r="O40" s="111"/>
      <c r="P40" s="111"/>
      <c r="Q40" s="111"/>
      <c r="R40" s="126" t="str">
        <f aca="false">Guide!C59</f>
        <v>T4</v>
      </c>
      <c r="S40" s="123" t="str">
        <f aca="false">Guide!F59</f>
        <v>Maintenance</v>
      </c>
      <c r="T40" s="123"/>
      <c r="U40" s="123"/>
      <c r="V40" s="122" t="n">
        <f aca="false">COUNTIF($D$6:$D$29,$R40)+COUNTIF($F$6:$F$29,$R40)+COUNTIF($H$6:$H$29,$R40)+COUNTIF($J$6:$J$29,$R40)+COUNTIF($L$6:$L$29,$R40)+COUNTIF($N$6:$N$29,$R40)+COUNTIF($P$6:$P$29,$R40)</f>
        <v>0</v>
      </c>
      <c r="W40" s="122" t="n">
        <f aca="false">SUMIF($D$6:$D$29,$R40,$C$6:$C$29) +SUMIF($F$6:$F$29,$R40,$E$6:$E$29) +SUMIF($H$6:$H$29,$R40,$G$6:$G$29)+SUMIF($J$6:$J$29,$R40,$I$6:$I$29)+SUMIF($L$6:$L$29,$R40,$K$6:$K$29)+SUMIF($N$6:$N$29,$R40,$M$6:$M$29)+SUMIF($P$6:$P$29,$R40,$O$6:$O$29)</f>
        <v>0</v>
      </c>
      <c r="X40" s="123"/>
      <c r="Y40" s="123"/>
      <c r="Z40" s="123"/>
      <c r="AA40" s="123"/>
      <c r="AB40" s="123"/>
      <c r="AC40" s="123"/>
    </row>
    <row r="41" customFormat="false" ht="11.25" hidden="false" customHeight="true" outlineLevel="0" collapsed="false">
      <c r="B41" s="111"/>
      <c r="C41" s="111"/>
      <c r="D41" s="2"/>
      <c r="E41" s="2"/>
      <c r="F41" s="2"/>
      <c r="G41" s="2"/>
      <c r="H41" s="111"/>
      <c r="I41" s="111"/>
      <c r="J41" s="111"/>
      <c r="K41" s="111"/>
      <c r="L41" s="111"/>
      <c r="M41" s="111"/>
      <c r="N41" s="111"/>
      <c r="O41" s="111"/>
      <c r="P41" s="111"/>
      <c r="Q41" s="111"/>
      <c r="R41" s="126" t="str">
        <f aca="false">Guide!C60</f>
        <v>T5</v>
      </c>
      <c r="S41" s="123" t="str">
        <f aca="false">Guide!F60</f>
        <v>Public transport </v>
      </c>
      <c r="T41" s="123"/>
      <c r="U41" s="123"/>
      <c r="V41" s="122" t="n">
        <f aca="false">COUNTIF($D$6:$D$29,$R41)+COUNTIF($F$6:$F$29,$R41)+COUNTIF($H$6:$H$29,$R41)+COUNTIF($J$6:$J$29,$R41)+COUNTIF($L$6:$L$29,$R41)+COUNTIF($N$6:$N$29,$R41)+COUNTIF($P$6:$P$29,$R41)</f>
        <v>0</v>
      </c>
      <c r="W41" s="122" t="n">
        <f aca="false">SUMIF($D$6:$D$29,$R41,$C$6:$C$29) +SUMIF($F$6:$F$29,$R41,$E$6:$E$29) +SUMIF($H$6:$H$29,$R41,$G$6:$G$29)+SUMIF($J$6:$J$29,$R41,$I$6:$I$29)+SUMIF($L$6:$L$29,$R41,$K$6:$K$29)+SUMIF($N$6:$N$29,$R41,$M$6:$M$29)+SUMIF($P$6:$P$29,$R41,$O$6:$O$29)</f>
        <v>0</v>
      </c>
      <c r="X41" s="123"/>
      <c r="Y41" s="123"/>
      <c r="Z41" s="123"/>
      <c r="AA41" s="123"/>
      <c r="AB41" s="123"/>
      <c r="AC41" s="123"/>
    </row>
    <row r="42" customFormat="false" ht="11.25" hidden="false" customHeight="true" outlineLevel="0" collapsed="false">
      <c r="B42" s="111"/>
      <c r="C42" s="111"/>
      <c r="D42" s="111"/>
      <c r="E42" s="111"/>
      <c r="F42" s="111"/>
      <c r="G42" s="111"/>
      <c r="H42" s="111"/>
      <c r="I42" s="111"/>
      <c r="J42" s="111"/>
      <c r="K42" s="111"/>
      <c r="L42" s="111"/>
      <c r="M42" s="111"/>
      <c r="N42" s="111"/>
      <c r="O42" s="111"/>
      <c r="P42" s="111"/>
      <c r="Q42" s="111"/>
      <c r="R42" s="126" t="str">
        <f aca="false">Guide!C61</f>
        <v>T6</v>
      </c>
      <c r="S42" s="123" t="str">
        <f aca="false">Guide!F61</f>
        <v>Vehicle payments</v>
      </c>
      <c r="T42" s="123"/>
      <c r="U42" s="123"/>
      <c r="V42" s="122" t="n">
        <f aca="false">COUNTIF($D$6:$D$29,$R42)+COUNTIF($F$6:$F$29,$R42)+COUNTIF($H$6:$H$29,$R42)+COUNTIF($J$6:$J$29,$R42)+COUNTIF($L$6:$L$29,$R42)+COUNTIF($N$6:$N$29,$R42)+COUNTIF($P$6:$P$29,$R42)</f>
        <v>0</v>
      </c>
      <c r="W42" s="122" t="n">
        <f aca="false">SUMIF($D$6:$D$29,$R42,$C$6:$C$29) +SUMIF($F$6:$F$29,$R42,$E$6:$E$29) +SUMIF($H$6:$H$29,$R42,$G$6:$G$29)+SUMIF($J$6:$J$29,$R42,$I$6:$I$29)+SUMIF($L$6:$L$29,$R42,$K$6:$K$29)+SUMIF($N$6:$N$29,$R42,$M$6:$M$29)+SUMIF($P$6:$P$29,$R42,$O$6:$O$29)</f>
        <v>0</v>
      </c>
      <c r="X42" s="123"/>
      <c r="Y42" s="123"/>
      <c r="Z42" s="123"/>
      <c r="AA42" s="123"/>
      <c r="AB42" s="123"/>
      <c r="AC42" s="123"/>
    </row>
    <row r="43" customFormat="false" ht="11.25" hidden="false" customHeight="true" outlineLevel="0" collapsed="false">
      <c r="B43" s="111"/>
      <c r="C43" s="136"/>
      <c r="D43" s="111"/>
      <c r="E43" s="111"/>
      <c r="F43" s="111"/>
      <c r="G43" s="111"/>
      <c r="H43" s="111"/>
      <c r="I43" s="111"/>
      <c r="J43" s="111"/>
      <c r="K43" s="111"/>
      <c r="L43" s="111"/>
      <c r="M43" s="111"/>
      <c r="N43" s="111"/>
      <c r="O43" s="111"/>
      <c r="P43" s="111"/>
      <c r="Q43" s="111"/>
      <c r="R43" s="126" t="str">
        <f aca="false">Guide!C62</f>
        <v>T7</v>
      </c>
      <c r="S43" s="123" t="str">
        <f aca="false">Guide!F62</f>
        <v>other (can add own)</v>
      </c>
      <c r="T43" s="123"/>
      <c r="U43" s="123"/>
      <c r="V43" s="122" t="n">
        <f aca="false">COUNTIF($D$6:$D$29,$R43)+COUNTIF($F$6:$F$29,$R43)+COUNTIF($H$6:$H$29,$R43)+COUNTIF($J$6:$J$29,$R43)+COUNTIF($L$6:$L$29,$R43)+COUNTIF($N$6:$N$29,$R43)+COUNTIF($P$6:$P$29,$R43)</f>
        <v>0</v>
      </c>
      <c r="W43" s="122" t="n">
        <f aca="false">SUMIF($D$6:$D$29,$R43,$C$6:$C$29) +SUMIF($F$6:$F$29,$R43,$E$6:$E$29) +SUMIF($H$6:$H$29,$R43,$G$6:$G$29)+SUMIF($J$6:$J$29,$R43,$I$6:$I$29)+SUMIF($L$6:$L$29,$R43,$K$6:$K$29)+SUMIF($N$6:$N$29,$R43,$M$6:$M$29)+SUMIF($P$6:$P$29,$R43,$O$6:$O$29)</f>
        <v>0</v>
      </c>
      <c r="X43" s="123"/>
      <c r="Y43" s="123"/>
      <c r="Z43" s="123"/>
      <c r="AA43" s="123"/>
      <c r="AB43" s="123"/>
      <c r="AC43" s="123"/>
    </row>
    <row r="44" customFormat="false" ht="11.25" hidden="false" customHeight="true" outlineLevel="0" collapsed="false">
      <c r="B44" s="111"/>
      <c r="C44" s="111"/>
      <c r="D44" s="111"/>
      <c r="E44" s="111"/>
      <c r="F44" s="111"/>
      <c r="G44" s="111"/>
      <c r="H44" s="111"/>
      <c r="I44" s="111"/>
      <c r="J44" s="111"/>
      <c r="K44" s="111"/>
      <c r="L44" s="111"/>
      <c r="M44" s="111"/>
      <c r="N44" s="111"/>
      <c r="O44" s="111"/>
      <c r="P44" s="111"/>
      <c r="Q44" s="111"/>
      <c r="R44" s="126" t="str">
        <f aca="false">Guide!C63</f>
        <v>T8</v>
      </c>
      <c r="S44" s="123" t="str">
        <f aca="false">Guide!F63</f>
        <v>Parking</v>
      </c>
      <c r="T44" s="123"/>
      <c r="U44" s="123"/>
      <c r="V44" s="122" t="n">
        <f aca="false">COUNTIF($D$6:$D$29,$R44)+COUNTIF($F$6:$F$29,$R44)+COUNTIF($H$6:$H$29,$R44)+COUNTIF($J$6:$J$29,$R44)+COUNTIF($L$6:$L$29,$R44)+COUNTIF($N$6:$N$29,$R44)+COUNTIF($P$6:$P$29,$R44)</f>
        <v>0</v>
      </c>
      <c r="W44" s="122" t="n">
        <f aca="false">SUMIF($D$6:$D$29,$R44,$C$6:$C$29) +SUMIF($F$6:$F$29,$R44,$E$6:$E$29) +SUMIF($H$6:$H$29,$R44,$G$6:$G$29)+SUMIF($J$6:$J$29,$R44,$I$6:$I$29)+SUMIF($L$6:$L$29,$R44,$K$6:$K$29)+SUMIF($N$6:$N$29,$R44,$M$6:$M$29)+SUMIF($P$6:$P$29,$R44,$O$6:$O$29)</f>
        <v>0</v>
      </c>
      <c r="X44" s="123"/>
      <c r="Y44" s="123"/>
      <c r="Z44" s="123"/>
      <c r="AA44" s="123"/>
      <c r="AB44" s="123"/>
      <c r="AC44" s="123"/>
    </row>
    <row r="45" customFormat="false" ht="11.25" hidden="false" customHeight="true" outlineLevel="0" collapsed="false">
      <c r="B45" s="111"/>
      <c r="C45" s="111"/>
      <c r="D45" s="2"/>
      <c r="E45" s="2"/>
      <c r="F45" s="2"/>
      <c r="G45" s="2"/>
      <c r="H45" s="2"/>
      <c r="I45" s="2"/>
      <c r="J45" s="2"/>
      <c r="K45" s="2"/>
      <c r="L45" s="2"/>
      <c r="M45" s="2"/>
      <c r="N45" s="2"/>
      <c r="O45" s="2"/>
      <c r="P45" s="111"/>
      <c r="Q45" s="111"/>
      <c r="R45" s="126" t="str">
        <f aca="false">Guide!C64</f>
        <v>T9</v>
      </c>
      <c r="S45" s="123" t="str">
        <f aca="false">Guide!F64</f>
        <v>User defined</v>
      </c>
      <c r="T45" s="123"/>
      <c r="U45" s="123"/>
      <c r="V45" s="122" t="n">
        <f aca="false">COUNTIF($D$6:$D$29,$R45)+COUNTIF($F$6:$F$29,$R45)+COUNTIF($H$6:$H$29,$R45)+COUNTIF($J$6:$J$29,$R45)+COUNTIF($L$6:$L$29,$R45)+COUNTIF($N$6:$N$29,$R45)+COUNTIF($P$6:$P$29,$R45)</f>
        <v>0</v>
      </c>
      <c r="W45" s="122" t="n">
        <f aca="false">SUMIF($D$6:$D$29,$R45,$C$6:$C$29) +SUMIF($F$6:$F$29,$R45,$E$6:$E$29) +SUMIF($H$6:$H$29,$R45,$G$6:$G$29)+SUMIF($J$6:$J$29,$R45,$I$6:$I$29)+SUMIF($L$6:$L$29,$R45,$K$6:$K$29)+SUMIF($N$6:$N$29,$R45,$M$6:$M$29)+SUMIF($P$6:$P$29,$R45,$O$6:$O$29)</f>
        <v>0</v>
      </c>
      <c r="X45" s="123"/>
      <c r="Y45" s="123"/>
      <c r="Z45" s="123"/>
      <c r="AA45" s="123"/>
      <c r="AB45" s="123"/>
      <c r="AC45" s="123"/>
    </row>
    <row r="46" customFormat="false" ht="11.25" hidden="false" customHeight="true" outlineLevel="0" collapsed="false">
      <c r="B46" s="111"/>
      <c r="C46" s="111"/>
      <c r="D46" s="2"/>
      <c r="E46" s="2"/>
      <c r="F46" s="2"/>
      <c r="G46" s="2"/>
      <c r="H46" s="2"/>
      <c r="I46" s="2"/>
      <c r="J46" s="2"/>
      <c r="K46" s="2"/>
      <c r="L46" s="2"/>
      <c r="M46" s="2"/>
      <c r="N46" s="2"/>
      <c r="O46" s="2"/>
      <c r="P46" s="111"/>
      <c r="Q46" s="111"/>
      <c r="R46" s="126" t="str">
        <f aca="false">Guide!C65</f>
        <v>T10</v>
      </c>
      <c r="S46" s="123" t="str">
        <f aca="false">Guide!F65</f>
        <v>User defined</v>
      </c>
      <c r="T46" s="123"/>
      <c r="U46" s="123"/>
      <c r="V46" s="122" t="n">
        <f aca="false">COUNTIF($D$6:$D$29,$R46)+COUNTIF($F$6:$F$29,$R46)+COUNTIF($H$6:$H$29,$R46)+COUNTIF($J$6:$J$29,$R46)+COUNTIF($L$6:$L$29,$R46)+COUNTIF($N$6:$N$29,$R46)+COUNTIF($P$6:$P$29,$R46)</f>
        <v>0</v>
      </c>
      <c r="W46" s="122" t="n">
        <f aca="false">SUMIF($D$6:$D$29,$R46,$C$6:$C$29) +SUMIF($F$6:$F$29,$R46,$E$6:$E$29) +SUMIF($H$6:$H$29,$R46,$G$6:$G$29)+SUMIF($J$6:$J$29,$R46,$I$6:$I$29)+SUMIF($L$6:$L$29,$R46,$K$6:$K$29)+SUMIF($N$6:$N$29,$R46,$M$6:$M$29)+SUMIF($P$6:$P$29,$R46,$O$6:$O$29)</f>
        <v>0</v>
      </c>
      <c r="X46" s="123"/>
      <c r="Y46" s="123"/>
      <c r="Z46" s="123"/>
      <c r="AA46" s="123"/>
      <c r="AB46" s="123"/>
      <c r="AC46" s="123"/>
    </row>
    <row r="47" customFormat="false" ht="11.25" hidden="false" customHeight="true" outlineLevel="0" collapsed="false">
      <c r="B47" s="111"/>
      <c r="C47" s="2"/>
      <c r="D47" s="2"/>
      <c r="E47" s="2"/>
      <c r="F47" s="2"/>
      <c r="G47" s="2"/>
      <c r="H47" s="2"/>
      <c r="I47" s="2"/>
      <c r="J47" s="2"/>
      <c r="K47" s="2"/>
      <c r="L47" s="2"/>
      <c r="M47" s="2"/>
      <c r="N47" s="2"/>
      <c r="O47" s="2"/>
      <c r="P47" s="2"/>
      <c r="Q47" s="111"/>
      <c r="S47" s="121" t="str">
        <f aca="false">Guide!C67</f>
        <v>Education</v>
      </c>
      <c r="T47" s="121"/>
      <c r="U47" s="121"/>
      <c r="V47" s="122"/>
      <c r="W47" s="122"/>
      <c r="X47" s="123"/>
      <c r="Y47" s="123"/>
      <c r="Z47" s="123"/>
      <c r="AA47" s="123"/>
      <c r="AB47" s="123"/>
      <c r="AC47" s="123"/>
    </row>
    <row r="48" customFormat="false" ht="11.25" hidden="false" customHeight="true" outlineLevel="0" collapsed="false">
      <c r="B48" s="111"/>
      <c r="C48" s="2"/>
      <c r="D48" s="2"/>
      <c r="E48" s="2"/>
      <c r="F48" s="2"/>
      <c r="G48" s="2"/>
      <c r="H48" s="2"/>
      <c r="I48" s="2"/>
      <c r="J48" s="2"/>
      <c r="K48" s="2"/>
      <c r="L48" s="2"/>
      <c r="M48" s="2"/>
      <c r="N48" s="2"/>
      <c r="O48" s="2"/>
      <c r="P48" s="2"/>
      <c r="Q48" s="111"/>
      <c r="R48" s="126" t="str">
        <f aca="false">Guide!C68</f>
        <v>D1</v>
      </c>
      <c r="S48" s="123" t="str">
        <f aca="false">Guide!F68</f>
        <v>Books</v>
      </c>
      <c r="T48" s="123"/>
      <c r="U48" s="123"/>
      <c r="V48" s="122" t="n">
        <f aca="false">COUNTIF($D$6:$D$29,$R48)+COUNTIF($F$6:$F$29,$R48)+COUNTIF($H$6:$H$29,$R48)+COUNTIF($J$6:$J$29,$R48)+COUNTIF($L$6:$L$29,$R48)+COUNTIF($N$6:$N$29,$R48)+COUNTIF($P$6:$P$29,$R48)</f>
        <v>0</v>
      </c>
      <c r="W48" s="122" t="n">
        <f aca="false">SUMIF($D$6:$D$29,$R48,$C$6:$C$29) +SUMIF($F$6:$F$29,$R48,$E$6:$E$29) +SUMIF($H$6:$H$29,$R48,$G$6:$G$29)+SUMIF($J$6:$J$29,$R48,$I$6:$I$29)+SUMIF($L$6:$L$29,$R48,$K$6:$K$29)+SUMIF($N$6:$N$29,$R48,$M$6:$M$29)+SUMIF($P$6:$P$29,$R48,$O$6:$O$29)</f>
        <v>0</v>
      </c>
      <c r="X48" s="123"/>
      <c r="Y48" s="123"/>
      <c r="Z48" s="123"/>
      <c r="AA48" s="123"/>
      <c r="AB48" s="123"/>
      <c r="AC48" s="123"/>
    </row>
    <row r="49" customFormat="false" ht="11.25" hidden="false" customHeight="true" outlineLevel="0" collapsed="false">
      <c r="B49" s="136"/>
      <c r="C49" s="2"/>
      <c r="D49" s="2"/>
      <c r="E49" s="2"/>
      <c r="F49" s="2"/>
      <c r="G49" s="2"/>
      <c r="H49" s="2"/>
      <c r="I49" s="2"/>
      <c r="J49" s="2"/>
      <c r="K49" s="2"/>
      <c r="L49" s="2"/>
      <c r="M49" s="2"/>
      <c r="N49" s="2"/>
      <c r="O49" s="2"/>
      <c r="P49" s="2"/>
      <c r="Q49" s="111"/>
      <c r="R49" s="126" t="str">
        <f aca="false">Guide!C69</f>
        <v>D2</v>
      </c>
      <c r="S49" s="123" t="str">
        <f aca="false">Guide!F69</f>
        <v>Fees</v>
      </c>
      <c r="T49" s="123"/>
      <c r="U49" s="123"/>
      <c r="V49" s="122" t="n">
        <f aca="false">COUNTIF($D$6:$D$29,$R49)+COUNTIF($F$6:$F$29,$R49)+COUNTIF($H$6:$H$29,$R49)+COUNTIF($J$6:$J$29,$R49)+COUNTIF($L$6:$L$29,$R49)+COUNTIF($N$6:$N$29,$R49)+COUNTIF($P$6:$P$29,$R49)</f>
        <v>0</v>
      </c>
      <c r="W49" s="122" t="n">
        <f aca="false">SUMIF($D$6:$D$29,$R49,$C$6:$C$29) +SUMIF($F$6:$F$29,$R49,$E$6:$E$29) +SUMIF($H$6:$H$29,$R49,$G$6:$G$29)+SUMIF($J$6:$J$29,$R49,$I$6:$I$29)+SUMIF($L$6:$L$29,$R49,$K$6:$K$29)+SUMIF($N$6:$N$29,$R49,$M$6:$M$29)+SUMIF($P$6:$P$29,$R49,$O$6:$O$29)</f>
        <v>0</v>
      </c>
      <c r="X49" s="123"/>
      <c r="Y49" s="123"/>
      <c r="Z49" s="123"/>
      <c r="AA49" s="123"/>
      <c r="AB49" s="123"/>
      <c r="AC49" s="123"/>
    </row>
    <row r="50" customFormat="false" ht="11.25" hidden="false" customHeight="true" outlineLevel="0" collapsed="false">
      <c r="A50" s="135"/>
      <c r="B50" s="111"/>
      <c r="C50" s="2"/>
      <c r="D50" s="2"/>
      <c r="E50" s="2"/>
      <c r="F50" s="2"/>
      <c r="G50" s="2"/>
      <c r="H50" s="2"/>
      <c r="I50" s="2"/>
      <c r="J50" s="2"/>
      <c r="K50" s="2"/>
      <c r="L50" s="2"/>
      <c r="M50" s="2"/>
      <c r="N50" s="2"/>
      <c r="O50" s="2"/>
      <c r="P50" s="2"/>
      <c r="Q50" s="111"/>
      <c r="R50" s="126" t="str">
        <f aca="false">Guide!C70</f>
        <v>D3</v>
      </c>
      <c r="S50" s="123" t="str">
        <f aca="false">Guide!F70</f>
        <v>Exams</v>
      </c>
      <c r="T50" s="123"/>
      <c r="U50" s="123"/>
      <c r="V50" s="122" t="n">
        <f aca="false">COUNTIF($D$6:$D$29,$R50)+COUNTIF($F$6:$F$29,$R50)+COUNTIF($H$6:$H$29,$R50)+COUNTIF($J$6:$J$29,$R50)+COUNTIF($L$6:$L$29,$R50)+COUNTIF($N$6:$N$29,$R50)+COUNTIF($P$6:$P$29,$R50)</f>
        <v>0</v>
      </c>
      <c r="W50" s="122" t="n">
        <f aca="false">SUMIF($D$6:$D$29,$R50,$C$6:$C$29) +SUMIF($F$6:$F$29,$R50,$E$6:$E$29) +SUMIF($H$6:$H$29,$R50,$G$6:$G$29)+SUMIF($J$6:$J$29,$R50,$I$6:$I$29)+SUMIF($L$6:$L$29,$R50,$K$6:$K$29)+SUMIF($N$6:$N$29,$R50,$M$6:$M$29)+SUMIF($P$6:$P$29,$R50,$O$6:$O$29)</f>
        <v>0</v>
      </c>
      <c r="X50" s="123"/>
      <c r="Y50" s="123"/>
      <c r="Z50" s="123"/>
      <c r="AA50" s="123"/>
      <c r="AB50" s="123"/>
      <c r="AC50" s="123"/>
    </row>
    <row r="51" customFormat="false" ht="11.25" hidden="false" customHeight="true" outlineLevel="0" collapsed="false">
      <c r="B51" s="111"/>
      <c r="C51" s="2"/>
      <c r="D51" s="2"/>
      <c r="E51" s="2"/>
      <c r="F51" s="2"/>
      <c r="G51" s="2"/>
      <c r="H51" s="2"/>
      <c r="I51" s="2"/>
      <c r="J51" s="2"/>
      <c r="K51" s="2"/>
      <c r="L51" s="2"/>
      <c r="M51" s="2"/>
      <c r="N51" s="2"/>
      <c r="O51" s="2"/>
      <c r="P51" s="2"/>
      <c r="Q51" s="111"/>
      <c r="R51" s="126" t="str">
        <f aca="false">Guide!C71</f>
        <v>D4</v>
      </c>
      <c r="S51" s="123" t="str">
        <f aca="false">Guide!F71</f>
        <v>Materials</v>
      </c>
      <c r="T51" s="123"/>
      <c r="U51" s="123"/>
      <c r="V51" s="122" t="n">
        <f aca="false">COUNTIF($D$6:$D$29,$R51)+COUNTIF($F$6:$F$29,$R51)+COUNTIF($H$6:$H$29,$R51)+COUNTIF($J$6:$J$29,$R51)+COUNTIF($L$6:$L$29,$R51)+COUNTIF($N$6:$N$29,$R51)+COUNTIF($P$6:$P$29,$R51)</f>
        <v>1</v>
      </c>
      <c r="W51" s="122" t="n">
        <f aca="false">SUMIF($D$6:$D$29,$R51,$C$6:$C$29) +SUMIF($F$6:$F$29,$R51,$E$6:$E$29) +SUMIF($H$6:$H$29,$R51,$G$6:$G$29)+SUMIF($J$6:$J$29,$R51,$I$6:$I$29)+SUMIF($L$6:$L$29,$R51,$K$6:$K$29)+SUMIF($N$6:$N$29,$R51,$M$6:$M$29)+SUMIF($P$6:$P$29,$R51,$O$6:$O$29)</f>
        <v>16</v>
      </c>
      <c r="X51" s="123"/>
      <c r="Y51" s="123"/>
      <c r="Z51" s="123"/>
      <c r="AA51" s="123"/>
      <c r="AB51" s="123"/>
      <c r="AC51" s="123"/>
    </row>
    <row r="52" customFormat="false" ht="11.25" hidden="false" customHeight="true" outlineLevel="0" collapsed="false">
      <c r="B52" s="111"/>
      <c r="C52" s="2"/>
      <c r="D52" s="2"/>
      <c r="E52" s="2"/>
      <c r="F52" s="2"/>
      <c r="G52" s="2"/>
      <c r="H52" s="2"/>
      <c r="I52" s="2"/>
      <c r="J52" s="2"/>
      <c r="K52" s="2"/>
      <c r="L52" s="2"/>
      <c r="M52" s="2"/>
      <c r="N52" s="2"/>
      <c r="O52" s="2"/>
      <c r="P52" s="2"/>
      <c r="Q52" s="111"/>
      <c r="R52" s="126" t="str">
        <f aca="false">Guide!C72</f>
        <v>D5</v>
      </c>
      <c r="S52" s="123" t="str">
        <f aca="false">Guide!F72</f>
        <v>other (can add own)</v>
      </c>
      <c r="T52" s="123"/>
      <c r="U52" s="123"/>
      <c r="V52" s="122" t="n">
        <f aca="false">COUNTIF($D$6:$D$29,$R52)+COUNTIF($F$6:$F$29,$R52)+COUNTIF($H$6:$H$29,$R52)+COUNTIF($J$6:$J$29,$R52)+COUNTIF($L$6:$L$29,$R52)+COUNTIF($N$6:$N$29,$R52)+COUNTIF($P$6:$P$29,$R52)</f>
        <v>0</v>
      </c>
      <c r="W52" s="122" t="n">
        <f aca="false">SUMIF($D$6:$D$29,$R52,$C$6:$C$29) +SUMIF($F$6:$F$29,$R52,$E$6:$E$29) +SUMIF($H$6:$H$29,$R52,$G$6:$G$29)+SUMIF($J$6:$J$29,$R52,$I$6:$I$29)+SUMIF($L$6:$L$29,$R52,$K$6:$K$29)+SUMIF($N$6:$N$29,$R52,$M$6:$M$29)+SUMIF($P$6:$P$29,$R52,$O$6:$O$29)</f>
        <v>0</v>
      </c>
      <c r="X52" s="123"/>
      <c r="Y52" s="123"/>
      <c r="Z52" s="123"/>
      <c r="AA52" s="123"/>
      <c r="AB52" s="123"/>
      <c r="AC52" s="123"/>
    </row>
    <row r="53" customFormat="false" ht="11.25" hidden="false" customHeight="true" outlineLevel="0" collapsed="false">
      <c r="B53" s="111"/>
      <c r="C53" s="2"/>
      <c r="D53" s="2"/>
      <c r="E53" s="2"/>
      <c r="F53" s="2"/>
      <c r="G53" s="2"/>
      <c r="H53" s="2"/>
      <c r="I53" s="2"/>
      <c r="J53" s="2"/>
      <c r="K53" s="2"/>
      <c r="L53" s="2"/>
      <c r="M53" s="2"/>
      <c r="N53" s="2"/>
      <c r="O53" s="2"/>
      <c r="P53" s="2"/>
      <c r="Q53" s="111"/>
      <c r="R53" s="126" t="str">
        <f aca="false">Guide!C73</f>
        <v>D6</v>
      </c>
      <c r="S53" s="123" t="str">
        <f aca="false">Guide!F73</f>
        <v>User defined</v>
      </c>
      <c r="T53" s="123"/>
      <c r="U53" s="123"/>
      <c r="V53" s="122" t="n">
        <f aca="false">COUNTIF($D$6:$D$29,$R53)+COUNTIF($F$6:$F$29,$R53)+COUNTIF($H$6:$H$29,$R53)+COUNTIF($J$6:$J$29,$R53)+COUNTIF($L$6:$L$29,$R53)+COUNTIF($N$6:$N$29,$R53)+COUNTIF($P$6:$P$29,$R53)</f>
        <v>0</v>
      </c>
      <c r="W53" s="122" t="n">
        <f aca="false">SUMIF($D$6:$D$29,$R53,$C$6:$C$29) +SUMIF($F$6:$F$29,$R53,$E$6:$E$29) +SUMIF($H$6:$H$29,$R53,$G$6:$G$29)+SUMIF($J$6:$J$29,$R53,$I$6:$I$29)+SUMIF($L$6:$L$29,$R53,$K$6:$K$29)+SUMIF($N$6:$N$29,$R53,$M$6:$M$29)+SUMIF($P$6:$P$29,$R53,$O$6:$O$29)</f>
        <v>0</v>
      </c>
      <c r="X53" s="123"/>
      <c r="Y53" s="123"/>
      <c r="Z53" s="123"/>
      <c r="AA53" s="123"/>
      <c r="AB53" s="123"/>
      <c r="AC53" s="123"/>
    </row>
    <row r="54" customFormat="false" ht="11.25" hidden="false" customHeight="true" outlineLevel="0" collapsed="false">
      <c r="B54" s="111"/>
      <c r="C54" s="148"/>
      <c r="D54" s="2"/>
      <c r="E54" s="2"/>
      <c r="F54" s="2"/>
      <c r="G54" s="2"/>
      <c r="H54" s="2"/>
      <c r="I54" s="2"/>
      <c r="J54" s="2"/>
      <c r="K54" s="2"/>
      <c r="L54" s="2"/>
      <c r="M54" s="2"/>
      <c r="N54" s="2"/>
      <c r="O54" s="2"/>
      <c r="P54" s="2"/>
      <c r="Q54" s="111"/>
      <c r="R54" s="126" t="str">
        <f aca="false">Guide!C74</f>
        <v>D7</v>
      </c>
      <c r="S54" s="123" t="str">
        <f aca="false">Guide!F74</f>
        <v>User defined</v>
      </c>
      <c r="T54" s="123"/>
      <c r="U54" s="123"/>
      <c r="V54" s="122" t="n">
        <f aca="false">COUNTIF($D$6:$D$29,$R54)+COUNTIF($F$6:$F$29,$R54)+COUNTIF($H$6:$H$29,$R54)+COUNTIF($J$6:$J$29,$R54)+COUNTIF($L$6:$L$29,$R54)+COUNTIF($N$6:$N$29,$R54)+COUNTIF($P$6:$P$29,$R54)</f>
        <v>0</v>
      </c>
      <c r="W54" s="122" t="n">
        <f aca="false">SUMIF($D$6:$D$29,$R54,$C$6:$C$29) +SUMIF($F$6:$F$29,$R54,$E$6:$E$29) +SUMIF($H$6:$H$29,$R54,$G$6:$G$29)+SUMIF($J$6:$J$29,$R54,$I$6:$I$29)+SUMIF($L$6:$L$29,$R54,$K$6:$K$29)+SUMIF($N$6:$N$29,$R54,$M$6:$M$29)+SUMIF($P$6:$P$29,$R54,$O$6:$O$29)</f>
        <v>0</v>
      </c>
      <c r="X54" s="123"/>
      <c r="Y54" s="123"/>
      <c r="Z54" s="123"/>
      <c r="AA54" s="123"/>
      <c r="AB54" s="123"/>
      <c r="AC54" s="123"/>
    </row>
    <row r="55" customFormat="false" ht="11.25" hidden="false" customHeight="true" outlineLevel="0" collapsed="false">
      <c r="B55" s="111"/>
      <c r="C55" s="2"/>
      <c r="D55" s="2"/>
      <c r="E55" s="2"/>
      <c r="F55" s="2"/>
      <c r="G55" s="2"/>
      <c r="H55" s="2"/>
      <c r="I55" s="2"/>
      <c r="J55" s="2"/>
      <c r="K55" s="2"/>
      <c r="L55" s="2"/>
      <c r="M55" s="2"/>
      <c r="N55" s="2"/>
      <c r="O55" s="2"/>
      <c r="P55" s="2"/>
      <c r="Q55" s="111"/>
      <c r="R55" s="126" t="str">
        <f aca="false">Guide!C75</f>
        <v>D8</v>
      </c>
      <c r="S55" s="123" t="str">
        <f aca="false">Guide!F75</f>
        <v>User defined</v>
      </c>
      <c r="T55" s="123"/>
      <c r="U55" s="123"/>
      <c r="V55" s="122" t="n">
        <f aca="false">COUNTIF($D$6:$D$29,$R55)+COUNTIF($F$6:$F$29,$R55)+COUNTIF($H$6:$H$29,$R55)+COUNTIF($J$6:$J$29,$R55)+COUNTIF($L$6:$L$29,$R55)+COUNTIF($N$6:$N$29,$R55)+COUNTIF($P$6:$P$29,$R55)</f>
        <v>0</v>
      </c>
      <c r="W55" s="122" t="n">
        <f aca="false">SUMIF($D$6:$D$29,$R55,$C$6:$C$29) +SUMIF($F$6:$F$29,$R55,$E$6:$E$29) +SUMIF($H$6:$H$29,$R55,$G$6:$G$29)+SUMIF($J$6:$J$29,$R55,$I$6:$I$29)+SUMIF($L$6:$L$29,$R55,$K$6:$K$29)+SUMIF($N$6:$N$29,$R55,$M$6:$M$29)+SUMIF($P$6:$P$29,$R55,$O$6:$O$29)</f>
        <v>0</v>
      </c>
      <c r="X55" s="123"/>
      <c r="Y55" s="123"/>
      <c r="Z55" s="123"/>
      <c r="AA55" s="123"/>
      <c r="AB55" s="123"/>
      <c r="AC55" s="123"/>
    </row>
    <row r="56" customFormat="false" ht="11.25" hidden="false" customHeight="true" outlineLevel="0" collapsed="false">
      <c r="B56" s="111"/>
      <c r="C56" s="2"/>
      <c r="D56" s="2"/>
      <c r="E56" s="2"/>
      <c r="F56" s="2"/>
      <c r="G56" s="2"/>
      <c r="H56" s="2"/>
      <c r="I56" s="2"/>
      <c r="J56" s="2"/>
      <c r="K56" s="2"/>
      <c r="L56" s="2"/>
      <c r="M56" s="2"/>
      <c r="N56" s="2"/>
      <c r="O56" s="2"/>
      <c r="P56" s="2"/>
      <c r="Q56" s="2"/>
      <c r="S56" s="121" t="str">
        <f aca="false">Guide!C77</f>
        <v>Entertainment</v>
      </c>
      <c r="T56" s="121"/>
      <c r="U56" s="121"/>
      <c r="V56" s="122"/>
      <c r="W56" s="122"/>
      <c r="X56" s="123"/>
      <c r="Y56" s="123"/>
      <c r="Z56" s="123"/>
      <c r="AA56" s="123"/>
      <c r="AB56" s="123"/>
      <c r="AC56" s="123"/>
    </row>
    <row r="57" customFormat="false" ht="11.25" hidden="false" customHeight="true" outlineLevel="0" collapsed="false">
      <c r="B57" s="111"/>
      <c r="C57" s="2"/>
      <c r="D57" s="2"/>
      <c r="E57" s="2"/>
      <c r="F57" s="2"/>
      <c r="G57" s="2"/>
      <c r="H57" s="2"/>
      <c r="I57" s="2"/>
      <c r="J57" s="2"/>
      <c r="K57" s="2"/>
      <c r="L57" s="2"/>
      <c r="M57" s="2"/>
      <c r="N57" s="2"/>
      <c r="O57" s="2"/>
      <c r="P57" s="2"/>
      <c r="Q57" s="2"/>
      <c r="R57" s="126" t="str">
        <f aca="false">Guide!C78</f>
        <v>E1</v>
      </c>
      <c r="S57" s="123" t="str">
        <f aca="false">Guide!F78</f>
        <v>Movies</v>
      </c>
      <c r="T57" s="123"/>
      <c r="U57" s="123"/>
      <c r="V57" s="122" t="n">
        <f aca="false">COUNTIF($D$6:$D$29,$R57)+COUNTIF($F$6:$F$29,$R57)+COUNTIF($H$6:$H$29,$R57)+COUNTIF($J$6:$J$29,$R57)+COUNTIF($L$6:$L$29,$R57)+COUNTIF($N$6:$N$29,$R57)+COUNTIF($P$6:$P$29,$R57)</f>
        <v>0</v>
      </c>
      <c r="W57" s="122" t="n">
        <f aca="false">SUMIF($D$6:$D$29,$R57,$C$6:$C$29) +SUMIF($F$6:$F$29,$R57,$E$6:$E$29) +SUMIF($H$6:$H$29,$R57,$G$6:$G$29)+SUMIF($J$6:$J$29,$R57,$I$6:$I$29)+SUMIF($L$6:$L$29,$R57,$K$6:$K$29)+SUMIF($N$6:$N$29,$R57,$M$6:$M$29)+SUMIF($P$6:$P$29,$R57,$O$6:$O$29)</f>
        <v>0</v>
      </c>
      <c r="X57" s="123"/>
      <c r="Y57" s="123"/>
      <c r="Z57" s="123"/>
      <c r="AA57" s="123"/>
      <c r="AB57" s="123"/>
      <c r="AC57" s="123"/>
    </row>
    <row r="58" customFormat="false" ht="11.25" hidden="false" customHeight="true" outlineLevel="0" collapsed="false">
      <c r="B58" s="111"/>
      <c r="C58" s="2"/>
      <c r="D58" s="2"/>
      <c r="E58" s="2"/>
      <c r="F58" s="2"/>
      <c r="G58" s="2"/>
      <c r="H58" s="2"/>
      <c r="I58" s="2"/>
      <c r="J58" s="2"/>
      <c r="K58" s="2"/>
      <c r="L58" s="2"/>
      <c r="M58" s="2"/>
      <c r="N58" s="2"/>
      <c r="O58" s="2"/>
      <c r="P58" s="2"/>
      <c r="Q58" s="2"/>
      <c r="R58" s="126" t="str">
        <f aca="false">Guide!C79</f>
        <v>E2</v>
      </c>
      <c r="S58" s="123" t="str">
        <f aca="false">Guide!F79</f>
        <v>Computer</v>
      </c>
      <c r="T58" s="123"/>
      <c r="U58" s="123"/>
      <c r="V58" s="122" t="n">
        <f aca="false">COUNTIF($D$6:$D$29,$R58)+COUNTIF($F$6:$F$29,$R58)+COUNTIF($H$6:$H$29,$R58)+COUNTIF($J$6:$J$29,$R58)+COUNTIF($L$6:$L$29,$R58)+COUNTIF($N$6:$N$29,$R58)+COUNTIF($P$6:$P$29,$R58)</f>
        <v>0</v>
      </c>
      <c r="W58" s="122" t="n">
        <f aca="false">SUMIF($D$6:$D$29,$R58,$C$6:$C$29) +SUMIF($F$6:$F$29,$R58,$E$6:$E$29) +SUMIF($H$6:$H$29,$R58,$G$6:$G$29)+SUMIF($J$6:$J$29,$R58,$I$6:$I$29)+SUMIF($L$6:$L$29,$R58,$K$6:$K$29)+SUMIF($N$6:$N$29,$R58,$M$6:$M$29)+SUMIF($P$6:$P$29,$R58,$O$6:$O$29)</f>
        <v>0</v>
      </c>
      <c r="X58" s="123"/>
      <c r="Y58" s="123"/>
      <c r="Z58" s="123"/>
      <c r="AA58" s="123"/>
      <c r="AB58" s="123"/>
      <c r="AC58" s="123"/>
    </row>
    <row r="59" customFormat="false" ht="11.25" hidden="false" customHeight="true" outlineLevel="0" collapsed="false">
      <c r="B59" s="111"/>
      <c r="C59" s="2"/>
      <c r="D59" s="2"/>
      <c r="E59" s="2"/>
      <c r="F59" s="2"/>
      <c r="G59" s="2"/>
      <c r="H59" s="2"/>
      <c r="I59" s="2"/>
      <c r="J59" s="2"/>
      <c r="K59" s="2"/>
      <c r="L59" s="2"/>
      <c r="M59" s="2"/>
      <c r="N59" s="2"/>
      <c r="O59" s="2"/>
      <c r="P59" s="2"/>
      <c r="Q59" s="2"/>
      <c r="R59" s="126" t="str">
        <f aca="false">Guide!C80</f>
        <v>E3</v>
      </c>
      <c r="S59" s="123" t="str">
        <f aca="false">Guide!F80</f>
        <v>Books and Magazines</v>
      </c>
      <c r="T59" s="123"/>
      <c r="U59" s="123"/>
      <c r="V59" s="122" t="n">
        <f aca="false">COUNTIF($D$6:$D$29,$R59)+COUNTIF($F$6:$F$29,$R59)+COUNTIF($H$6:$H$29,$R59)+COUNTIF($J$6:$J$29,$R59)+COUNTIF($L$6:$L$29,$R59)+COUNTIF($N$6:$N$29,$R59)+COUNTIF($P$6:$P$29,$R59)</f>
        <v>0</v>
      </c>
      <c r="W59" s="122" t="n">
        <f aca="false">SUMIF($D$6:$D$29,$R59,$C$6:$C$29) +SUMIF($F$6:$F$29,$R59,$E$6:$E$29) +SUMIF($H$6:$H$29,$R59,$G$6:$G$29)+SUMIF($J$6:$J$29,$R59,$I$6:$I$29)+SUMIF($L$6:$L$29,$R59,$K$6:$K$29)+SUMIF($N$6:$N$29,$R59,$M$6:$M$29)+SUMIF($P$6:$P$29,$R59,$O$6:$O$29)</f>
        <v>0</v>
      </c>
      <c r="X59" s="123"/>
      <c r="Y59" s="123"/>
      <c r="Z59" s="123"/>
      <c r="AA59" s="123"/>
      <c r="AB59" s="123"/>
      <c r="AC59" s="123"/>
    </row>
    <row r="60" customFormat="false" ht="11.25" hidden="false" customHeight="true" outlineLevel="0" collapsed="false">
      <c r="A60" s="135"/>
      <c r="B60" s="136"/>
      <c r="C60" s="2"/>
      <c r="D60" s="2"/>
      <c r="E60" s="2"/>
      <c r="F60" s="2"/>
      <c r="G60" s="2"/>
      <c r="H60" s="2"/>
      <c r="I60" s="2"/>
      <c r="J60" s="2"/>
      <c r="K60" s="2"/>
      <c r="L60" s="2"/>
      <c r="M60" s="2"/>
      <c r="N60" s="2"/>
      <c r="O60" s="2"/>
      <c r="P60" s="2"/>
      <c r="Q60" s="2"/>
      <c r="R60" s="126" t="str">
        <f aca="false">Guide!C81</f>
        <v>E4</v>
      </c>
      <c r="S60" s="123" t="str">
        <f aca="false">Guide!F81</f>
        <v>Hobbies</v>
      </c>
      <c r="T60" s="123"/>
      <c r="U60" s="123"/>
      <c r="V60" s="122" t="n">
        <f aca="false">COUNTIF($D$6:$D$29,$R60)+COUNTIF($F$6:$F$29,$R60)+COUNTIF($H$6:$H$29,$R60)+COUNTIF($J$6:$J$29,$R60)+COUNTIF($L$6:$L$29,$R60)+COUNTIF($N$6:$N$29,$R60)+COUNTIF($P$6:$P$29,$R60)</f>
        <v>0</v>
      </c>
      <c r="W60" s="122" t="n">
        <f aca="false">SUMIF($D$6:$D$29,$R60,$C$6:$C$29) +SUMIF($F$6:$F$29,$R60,$E$6:$E$29) +SUMIF($H$6:$H$29,$R60,$G$6:$G$29)+SUMIF($J$6:$J$29,$R60,$I$6:$I$29)+SUMIF($L$6:$L$29,$R60,$K$6:$K$29)+SUMIF($N$6:$N$29,$R60,$M$6:$M$29)+SUMIF($P$6:$P$29,$R60,$O$6:$O$29)</f>
        <v>0</v>
      </c>
      <c r="X60" s="123"/>
      <c r="Y60" s="123"/>
      <c r="Z60" s="123"/>
      <c r="AA60" s="123"/>
      <c r="AB60" s="123"/>
      <c r="AC60" s="123"/>
    </row>
    <row r="61" customFormat="false" ht="11.25" hidden="false" customHeight="true" outlineLevel="0" collapsed="false">
      <c r="B61" s="111"/>
      <c r="C61" s="2"/>
      <c r="D61" s="2"/>
      <c r="E61" s="2"/>
      <c r="F61" s="2"/>
      <c r="G61" s="2"/>
      <c r="H61" s="2"/>
      <c r="I61" s="2"/>
      <c r="J61" s="2"/>
      <c r="K61" s="2"/>
      <c r="L61" s="2"/>
      <c r="M61" s="2"/>
      <c r="N61" s="2"/>
      <c r="O61" s="2"/>
      <c r="P61" s="2"/>
      <c r="Q61" s="2"/>
      <c r="R61" s="126" t="str">
        <f aca="false">Guide!C82</f>
        <v>E5</v>
      </c>
      <c r="S61" s="123" t="str">
        <f aca="false">Guide!F82</f>
        <v>Holidays</v>
      </c>
      <c r="T61" s="123"/>
      <c r="U61" s="123"/>
      <c r="V61" s="122" t="n">
        <f aca="false">COUNTIF($D$6:$D$29,$R61)+COUNTIF($F$6:$F$29,$R61)+COUNTIF($H$6:$H$29,$R61)+COUNTIF($J$6:$J$29,$R61)+COUNTIF($L$6:$L$29,$R61)+COUNTIF($N$6:$N$29,$R61)+COUNTIF($P$6:$P$29,$R61)</f>
        <v>0</v>
      </c>
      <c r="W61" s="122" t="n">
        <f aca="false">SUMIF($D$6:$D$29,$R61,$C$6:$C$29) +SUMIF($F$6:$F$29,$R61,$E$6:$E$29) +SUMIF($H$6:$H$29,$R61,$G$6:$G$29)+SUMIF($J$6:$J$29,$R61,$I$6:$I$29)+SUMIF($L$6:$L$29,$R61,$K$6:$K$29)+SUMIF($N$6:$N$29,$R61,$M$6:$M$29)+SUMIF($P$6:$P$29,$R61,$O$6:$O$29)</f>
        <v>0</v>
      </c>
      <c r="X61" s="123"/>
      <c r="Y61" s="123"/>
      <c r="Z61" s="123"/>
      <c r="AA61" s="123"/>
      <c r="AB61" s="123"/>
      <c r="AC61" s="123"/>
    </row>
    <row r="62" customFormat="false" ht="11.25" hidden="false" customHeight="true" outlineLevel="0" collapsed="false">
      <c r="B62" s="111"/>
      <c r="C62" s="2"/>
      <c r="D62" s="2"/>
      <c r="E62" s="2"/>
      <c r="F62" s="2"/>
      <c r="G62" s="2"/>
      <c r="H62" s="2"/>
      <c r="I62" s="2"/>
      <c r="J62" s="2"/>
      <c r="K62" s="2"/>
      <c r="L62" s="2"/>
      <c r="M62" s="2"/>
      <c r="N62" s="2"/>
      <c r="O62" s="2"/>
      <c r="P62" s="2"/>
      <c r="Q62" s="2"/>
      <c r="R62" s="126" t="str">
        <f aca="false">Guide!C83</f>
        <v>E6</v>
      </c>
      <c r="S62" s="123" t="str">
        <f aca="false">Guide!F83</f>
        <v>other (can add own)</v>
      </c>
      <c r="T62" s="123"/>
      <c r="U62" s="123"/>
      <c r="V62" s="122" t="n">
        <f aca="false">COUNTIF($D$6:$D$29,$R62)+COUNTIF($F$6:$F$29,$R62)+COUNTIF($H$6:$H$29,$R62)+COUNTIF($J$6:$J$29,$R62)+COUNTIF($L$6:$L$29,$R62)+COUNTIF($N$6:$N$29,$R62)+COUNTIF($P$6:$P$29,$R62)</f>
        <v>0</v>
      </c>
      <c r="W62" s="122" t="n">
        <f aca="false">SUMIF($D$6:$D$29,$R62,$C$6:$C$29) +SUMIF($F$6:$F$29,$R62,$E$6:$E$29) +SUMIF($H$6:$H$29,$R62,$G$6:$G$29)+SUMIF($J$6:$J$29,$R62,$I$6:$I$29)+SUMIF($L$6:$L$29,$R62,$K$6:$K$29)+SUMIF($N$6:$N$29,$R62,$M$6:$M$29)+SUMIF($P$6:$P$29,$R62,$O$6:$O$29)</f>
        <v>0</v>
      </c>
      <c r="X62" s="123"/>
      <c r="Y62" s="123"/>
      <c r="Z62" s="123"/>
      <c r="AA62" s="123"/>
      <c r="AB62" s="123"/>
      <c r="AC62" s="123"/>
    </row>
    <row r="63" customFormat="false" ht="11.25" hidden="false" customHeight="true" outlineLevel="0" collapsed="false">
      <c r="B63" s="111"/>
      <c r="C63" s="2"/>
      <c r="D63" s="2"/>
      <c r="E63" s="2"/>
      <c r="F63" s="2"/>
      <c r="G63" s="2"/>
      <c r="H63" s="2"/>
      <c r="I63" s="2"/>
      <c r="J63" s="2"/>
      <c r="K63" s="2"/>
      <c r="L63" s="2"/>
      <c r="M63" s="2"/>
      <c r="N63" s="2"/>
      <c r="O63" s="2"/>
      <c r="P63" s="2"/>
      <c r="Q63" s="2"/>
      <c r="R63" s="126" t="str">
        <f aca="false">Guide!C84</f>
        <v>E7</v>
      </c>
      <c r="S63" s="123" t="str">
        <f aca="false">Guide!F84</f>
        <v>Going Out</v>
      </c>
      <c r="T63" s="123"/>
      <c r="U63" s="123"/>
      <c r="V63" s="122" t="n">
        <f aca="false">COUNTIF($D$6:$D$29,$R63)+COUNTIF($F$6:$F$29,$R63)+COUNTIF($H$6:$H$29,$R63)+COUNTIF($J$6:$J$29,$R63)+COUNTIF($L$6:$L$29,$R63)+COUNTIF($N$6:$N$29,$R63)+COUNTIF($P$6:$P$29,$R63)</f>
        <v>1</v>
      </c>
      <c r="W63" s="122" t="n">
        <f aca="false">SUMIF($D$6:$D$29,$R63,$C$6:$C$29) +SUMIF($F$6:$F$29,$R63,$E$6:$E$29) +SUMIF($H$6:$H$29,$R63,$G$6:$G$29)+SUMIF($J$6:$J$29,$R63,$I$6:$I$29)+SUMIF($L$6:$L$29,$R63,$K$6:$K$29)+SUMIF($N$6:$N$29,$R63,$M$6:$M$29)+SUMIF($P$6:$P$29,$R63,$O$6:$O$29)</f>
        <v>16</v>
      </c>
      <c r="X63" s="123"/>
      <c r="Y63" s="123"/>
      <c r="Z63" s="123"/>
      <c r="AA63" s="123"/>
      <c r="AB63" s="123"/>
      <c r="AC63" s="123"/>
    </row>
    <row r="64" customFormat="false" ht="11.25" hidden="false" customHeight="true" outlineLevel="0" collapsed="false">
      <c r="B64" s="111"/>
      <c r="C64" s="2"/>
      <c r="D64" s="2"/>
      <c r="E64" s="2"/>
      <c r="F64" s="2"/>
      <c r="G64" s="2"/>
      <c r="H64" s="2"/>
      <c r="I64" s="2"/>
      <c r="J64" s="2"/>
      <c r="K64" s="2"/>
      <c r="L64" s="2"/>
      <c r="M64" s="2"/>
      <c r="N64" s="2"/>
      <c r="O64" s="2"/>
      <c r="P64" s="2"/>
      <c r="Q64" s="2"/>
      <c r="R64" s="126" t="str">
        <f aca="false">Guide!C85</f>
        <v>E8</v>
      </c>
      <c r="S64" s="123" t="str">
        <f aca="false">Guide!F85</f>
        <v>User defined</v>
      </c>
      <c r="T64" s="123"/>
      <c r="U64" s="123"/>
      <c r="V64" s="122" t="n">
        <f aca="false">COUNTIF($D$6:$D$29,$R64)+COUNTIF($F$6:$F$29,$R64)+COUNTIF($H$6:$H$29,$R64)+COUNTIF($J$6:$J$29,$R64)+COUNTIF($L$6:$L$29,$R64)+COUNTIF($N$6:$N$29,$R64)+COUNTIF($P$6:$P$29,$R64)</f>
        <v>0</v>
      </c>
      <c r="W64" s="122" t="n">
        <f aca="false">SUMIF($D$6:$D$29,$R64,$C$6:$C$29) +SUMIF($F$6:$F$29,$R64,$E$6:$E$29) +SUMIF($H$6:$H$29,$R64,$G$6:$G$29)+SUMIF($J$6:$J$29,$R64,$I$6:$I$29)+SUMIF($L$6:$L$29,$R64,$K$6:$K$29)+SUMIF($N$6:$N$29,$R64,$M$6:$M$29)+SUMIF($P$6:$P$29,$R64,$O$6:$O$29)</f>
        <v>0</v>
      </c>
      <c r="X64" s="123"/>
      <c r="Y64" s="123"/>
      <c r="Z64" s="123"/>
      <c r="AA64" s="123"/>
      <c r="AB64" s="123"/>
      <c r="AC64" s="123"/>
    </row>
    <row r="65" customFormat="false" ht="11.25" hidden="false" customHeight="true" outlineLevel="0" collapsed="false">
      <c r="B65" s="111"/>
      <c r="C65" s="148"/>
      <c r="D65" s="2"/>
      <c r="E65" s="2"/>
      <c r="F65" s="2"/>
      <c r="G65" s="2"/>
      <c r="H65" s="2"/>
      <c r="I65" s="2"/>
      <c r="J65" s="2"/>
      <c r="K65" s="2"/>
      <c r="L65" s="2"/>
      <c r="M65" s="2"/>
      <c r="N65" s="2"/>
      <c r="O65" s="2"/>
      <c r="P65" s="2"/>
      <c r="Q65" s="2"/>
      <c r="R65" s="126" t="str">
        <f aca="false">Guide!C86</f>
        <v>E9</v>
      </c>
      <c r="S65" s="123" t="str">
        <f aca="false">Guide!F86</f>
        <v>User defined</v>
      </c>
      <c r="T65" s="123"/>
      <c r="U65" s="123"/>
      <c r="V65" s="122" t="n">
        <f aca="false">COUNTIF($D$6:$D$29,$R65)+COUNTIF($F$6:$F$29,$R65)+COUNTIF($H$6:$H$29,$R65)+COUNTIF($J$6:$J$29,$R65)+COUNTIF($L$6:$L$29,$R65)+COUNTIF($N$6:$N$29,$R65)+COUNTIF($P$6:$P$29,$R65)</f>
        <v>0</v>
      </c>
      <c r="W65" s="122" t="n">
        <f aca="false">SUMIF($D$6:$D$29,$R65,$C$6:$C$29) +SUMIF($F$6:$F$29,$R65,$E$6:$E$29) +SUMIF($H$6:$H$29,$R65,$G$6:$G$29)+SUMIF($J$6:$J$29,$R65,$I$6:$I$29)+SUMIF($L$6:$L$29,$R65,$K$6:$K$29)+SUMIF($N$6:$N$29,$R65,$M$6:$M$29)+SUMIF($P$6:$P$29,$R65,$O$6:$O$29)</f>
        <v>0</v>
      </c>
      <c r="X65" s="123"/>
      <c r="Y65" s="123"/>
      <c r="Z65" s="123"/>
      <c r="AA65" s="123"/>
      <c r="AB65" s="123"/>
      <c r="AC65" s="123"/>
    </row>
    <row r="66" customFormat="false" ht="11.25" hidden="false" customHeight="true" outlineLevel="0" collapsed="false">
      <c r="B66" s="111"/>
      <c r="C66" s="2"/>
      <c r="D66" s="2"/>
      <c r="E66" s="2"/>
      <c r="F66" s="2"/>
      <c r="G66" s="2"/>
      <c r="H66" s="2"/>
      <c r="I66" s="2"/>
      <c r="J66" s="2"/>
      <c r="K66" s="2"/>
      <c r="L66" s="2"/>
      <c r="M66" s="2"/>
      <c r="N66" s="2"/>
      <c r="O66" s="2"/>
      <c r="P66" s="2"/>
      <c r="Q66" s="2"/>
      <c r="S66" s="121" t="str">
        <f aca="false">Guide!C88</f>
        <v>Other</v>
      </c>
      <c r="T66" s="121"/>
      <c r="U66" s="121"/>
      <c r="V66" s="122"/>
      <c r="W66" s="122"/>
      <c r="X66" s="123"/>
      <c r="Y66" s="123"/>
      <c r="Z66" s="123"/>
      <c r="AA66" s="123"/>
      <c r="AB66" s="123"/>
      <c r="AC66" s="123"/>
    </row>
    <row r="67" customFormat="false" ht="11.25" hidden="false" customHeight="true" outlineLevel="0" collapsed="false">
      <c r="B67" s="111"/>
      <c r="C67" s="2"/>
      <c r="D67" s="2"/>
      <c r="E67" s="2"/>
      <c r="F67" s="2"/>
      <c r="G67" s="2"/>
      <c r="H67" s="2"/>
      <c r="I67" s="2"/>
      <c r="J67" s="2"/>
      <c r="K67" s="2"/>
      <c r="L67" s="2"/>
      <c r="M67" s="2"/>
      <c r="N67" s="2"/>
      <c r="O67" s="2"/>
      <c r="P67" s="2"/>
      <c r="Q67" s="2"/>
      <c r="R67" s="126" t="str">
        <f aca="false">Guide!C89</f>
        <v>O1</v>
      </c>
      <c r="S67" s="123" t="str">
        <f aca="false">Guide!F89</f>
        <v>Income Protection</v>
      </c>
      <c r="T67" s="123"/>
      <c r="U67" s="123"/>
      <c r="V67" s="122" t="n">
        <f aca="false">COUNTIF($D$6:$D$29,$R67)+COUNTIF($F$6:$F$29,$R67)+COUNTIF($H$6:$H$29,$R67)+COUNTIF($J$6:$J$29,$R67)+COUNTIF($L$6:$L$29,$R67)+COUNTIF($N$6:$N$29,$R67)+COUNTIF($P$6:$P$29,$R67)</f>
        <v>0</v>
      </c>
      <c r="W67" s="122" t="n">
        <f aca="false">SUMIF($D$6:$D$29,$R67,$C$6:$C$29) +SUMIF($F$6:$F$29,$R67,$E$6:$E$29) +SUMIF($H$6:$H$29,$R67,$G$6:$G$29)+SUMIF($J$6:$J$29,$R67,$I$6:$I$29)+SUMIF($L$6:$L$29,$R67,$K$6:$K$29)+SUMIF($N$6:$N$29,$R67,$M$6:$M$29)+SUMIF($P$6:$P$29,$R67,$O$6:$O$29)</f>
        <v>0</v>
      </c>
      <c r="X67" s="123"/>
      <c r="Y67" s="123"/>
      <c r="Z67" s="123"/>
      <c r="AA67" s="123"/>
      <c r="AB67" s="123"/>
      <c r="AC67" s="123"/>
    </row>
    <row r="68" customFormat="false" ht="11.25" hidden="false" customHeight="true" outlineLevel="0" collapsed="false">
      <c r="B68" s="111"/>
      <c r="C68" s="2"/>
      <c r="D68" s="2"/>
      <c r="E68" s="2"/>
      <c r="F68" s="2"/>
      <c r="G68" s="2"/>
      <c r="H68" s="2"/>
      <c r="I68" s="2"/>
      <c r="J68" s="2"/>
      <c r="K68" s="2"/>
      <c r="L68" s="2"/>
      <c r="M68" s="2"/>
      <c r="N68" s="2"/>
      <c r="O68" s="2"/>
      <c r="P68" s="2"/>
      <c r="Q68" s="2"/>
      <c r="R68" s="126" t="str">
        <f aca="false">Guide!C90</f>
        <v>O2</v>
      </c>
      <c r="S68" s="123" t="str">
        <f aca="false">Guide!F90</f>
        <v>Life insurance</v>
      </c>
      <c r="T68" s="123"/>
      <c r="U68" s="123"/>
      <c r="V68" s="122" t="n">
        <f aca="false">COUNTIF($D$6:$D$29,$R68)+COUNTIF($F$6:$F$29,$R68)+COUNTIF($H$6:$H$29,$R68)+COUNTIF($J$6:$J$29,$R68)+COUNTIF($L$6:$L$29,$R68)+COUNTIF($N$6:$N$29,$R68)+COUNTIF($P$6:$P$29,$R68)</f>
        <v>0</v>
      </c>
      <c r="W68" s="122" t="n">
        <f aca="false">SUMIF($D$6:$D$29,$R68,$C$6:$C$29) +SUMIF($F$6:$F$29,$R68,$E$6:$E$29) +SUMIF($H$6:$H$29,$R68,$G$6:$G$29)+SUMIF($J$6:$J$29,$R68,$I$6:$I$29)+SUMIF($L$6:$L$29,$R68,$K$6:$K$29)+SUMIF($N$6:$N$29,$R68,$M$6:$M$29)+SUMIF($P$6:$P$29,$R68,$O$6:$O$29)</f>
        <v>0</v>
      </c>
      <c r="X68" s="123"/>
      <c r="Y68" s="123"/>
      <c r="Z68" s="123"/>
      <c r="AA68" s="123"/>
      <c r="AB68" s="123"/>
      <c r="AC68" s="123"/>
    </row>
    <row r="69" customFormat="false" ht="11.25" hidden="false" customHeight="true" outlineLevel="0" collapsed="false">
      <c r="B69" s="111"/>
      <c r="C69" s="2"/>
      <c r="D69" s="2"/>
      <c r="E69" s="2"/>
      <c r="F69" s="2"/>
      <c r="G69" s="2"/>
      <c r="H69" s="2"/>
      <c r="I69" s="2"/>
      <c r="J69" s="2"/>
      <c r="K69" s="2"/>
      <c r="L69" s="2"/>
      <c r="M69" s="2"/>
      <c r="N69" s="2"/>
      <c r="O69" s="2"/>
      <c r="P69" s="2"/>
      <c r="Q69" s="2"/>
      <c r="R69" s="126" t="str">
        <f aca="false">Guide!C91</f>
        <v>O3</v>
      </c>
      <c r="S69" s="123" t="str">
        <f aca="false">Guide!F91</f>
        <v>Gifts </v>
      </c>
      <c r="T69" s="123"/>
      <c r="U69" s="123"/>
      <c r="V69" s="122" t="n">
        <f aca="false">COUNTIF($D$6:$D$29,$R69)+COUNTIF($F$6:$F$29,$R69)+COUNTIF($H$6:$H$29,$R69)+COUNTIF($J$6:$J$29,$R69)+COUNTIF($L$6:$L$29,$R69)+COUNTIF($N$6:$N$29,$R69)+COUNTIF($P$6:$P$29,$R69)</f>
        <v>0</v>
      </c>
      <c r="W69" s="122" t="n">
        <f aca="false">SUMIF($D$6:$D$29,$R69,$C$6:$C$29) +SUMIF($F$6:$F$29,$R69,$E$6:$E$29) +SUMIF($H$6:$H$29,$R69,$G$6:$G$29)+SUMIF($J$6:$J$29,$R69,$I$6:$I$29)+SUMIF($L$6:$L$29,$R69,$K$6:$K$29)+SUMIF($N$6:$N$29,$R69,$M$6:$M$29)+SUMIF($P$6:$P$29,$R69,$O$6:$O$29)</f>
        <v>0</v>
      </c>
      <c r="X69" s="123"/>
      <c r="Y69" s="123"/>
      <c r="Z69" s="123"/>
      <c r="AA69" s="123"/>
      <c r="AB69" s="123"/>
      <c r="AC69" s="123"/>
    </row>
    <row r="70" customFormat="false" ht="11.25" hidden="false" customHeight="true" outlineLevel="0" collapsed="false">
      <c r="B70" s="111"/>
      <c r="C70" s="2"/>
      <c r="D70" s="2"/>
      <c r="E70" s="2"/>
      <c r="F70" s="2"/>
      <c r="G70" s="2"/>
      <c r="H70" s="2"/>
      <c r="I70" s="2"/>
      <c r="J70" s="2"/>
      <c r="K70" s="2"/>
      <c r="L70" s="2"/>
      <c r="M70" s="2"/>
      <c r="N70" s="2"/>
      <c r="O70" s="2"/>
      <c r="P70" s="2"/>
      <c r="Q70" s="2"/>
      <c r="R70" s="126" t="str">
        <f aca="false">Guide!C92</f>
        <v>O4</v>
      </c>
      <c r="S70" s="123" t="str">
        <f aca="false">Guide!F92</f>
        <v>Pet</v>
      </c>
      <c r="T70" s="123"/>
      <c r="U70" s="123"/>
      <c r="V70" s="122" t="n">
        <f aca="false">COUNTIF($D$6:$D$29,$R70)+COUNTIF($F$6:$F$29,$R70)+COUNTIF($H$6:$H$29,$R70)+COUNTIF($J$6:$J$29,$R70)+COUNTIF($L$6:$L$29,$R70)+COUNTIF($N$6:$N$29,$R70)+COUNTIF($P$6:$P$29,$R70)</f>
        <v>0</v>
      </c>
      <c r="W70" s="122" t="n">
        <f aca="false">SUMIF($D$6:$D$29,$R70,$C$6:$C$29) +SUMIF($F$6:$F$29,$R70,$E$6:$E$29) +SUMIF($H$6:$H$29,$R70,$G$6:$G$29)+SUMIF($J$6:$J$29,$R70,$I$6:$I$29)+SUMIF($L$6:$L$29,$R70,$K$6:$K$29)+SUMIF($N$6:$N$29,$R70,$M$6:$M$29)+SUMIF($P$6:$P$29,$R70,$O$6:$O$29)</f>
        <v>0</v>
      </c>
      <c r="X70" s="123"/>
      <c r="Y70" s="123"/>
      <c r="Z70" s="123"/>
      <c r="AA70" s="123"/>
      <c r="AB70" s="123"/>
      <c r="AC70" s="123"/>
    </row>
    <row r="71" customFormat="false" ht="11.25" hidden="false" customHeight="true" outlineLevel="0" collapsed="false">
      <c r="A71" s="135"/>
      <c r="B71" s="111"/>
      <c r="C71" s="2"/>
      <c r="D71" s="2"/>
      <c r="E71" s="2"/>
      <c r="F71" s="2"/>
      <c r="G71" s="2"/>
      <c r="H71" s="2"/>
      <c r="I71" s="2"/>
      <c r="J71" s="2"/>
      <c r="K71" s="2"/>
      <c r="L71" s="2"/>
      <c r="M71" s="2"/>
      <c r="N71" s="2"/>
      <c r="O71" s="2"/>
      <c r="P71" s="2"/>
      <c r="Q71" s="2"/>
      <c r="R71" s="126" t="str">
        <f aca="false">Guide!C93</f>
        <v>O5</v>
      </c>
      <c r="S71" s="123" t="str">
        <f aca="false">Guide!F93</f>
        <v>Investments</v>
      </c>
      <c r="T71" s="123"/>
      <c r="U71" s="123"/>
      <c r="V71" s="122" t="n">
        <f aca="false">COUNTIF($D$6:$D$29,$R71)+COUNTIF($F$6:$F$29,$R71)+COUNTIF($H$6:$H$29,$R71)+COUNTIF($J$6:$J$29,$R71)+COUNTIF($L$6:$L$29,$R71)+COUNTIF($N$6:$N$29,$R71)+COUNTIF($P$6:$P$29,$R71)</f>
        <v>0</v>
      </c>
      <c r="W71" s="122" t="n">
        <f aca="false">SUMIF($D$6:$D$29,$R71,$C$6:$C$29) +SUMIF($F$6:$F$29,$R71,$E$6:$E$29) +SUMIF($H$6:$H$29,$R71,$G$6:$G$29)+SUMIF($J$6:$J$29,$R71,$I$6:$I$29)+SUMIF($L$6:$L$29,$R71,$K$6:$K$29)+SUMIF($N$6:$N$29,$R71,$M$6:$M$29)+SUMIF($P$6:$P$29,$R71,$O$6:$O$29)</f>
        <v>0</v>
      </c>
      <c r="X71" s="123"/>
      <c r="Y71" s="123"/>
      <c r="Z71" s="123"/>
      <c r="AA71" s="123"/>
      <c r="AB71" s="123"/>
      <c r="AC71" s="123"/>
    </row>
    <row r="72" customFormat="false" ht="11.25" hidden="false" customHeight="true" outlineLevel="0" collapsed="false">
      <c r="B72" s="111"/>
      <c r="C72" s="2"/>
      <c r="D72" s="2"/>
      <c r="E72" s="2"/>
      <c r="F72" s="2"/>
      <c r="G72" s="2"/>
      <c r="H72" s="2"/>
      <c r="I72" s="2"/>
      <c r="J72" s="2"/>
      <c r="K72" s="2"/>
      <c r="L72" s="2"/>
      <c r="M72" s="2"/>
      <c r="N72" s="2"/>
      <c r="O72" s="2"/>
      <c r="P72" s="2"/>
      <c r="Q72" s="2"/>
      <c r="R72" s="126" t="str">
        <f aca="false">Guide!C94</f>
        <v>O6</v>
      </c>
      <c r="S72" s="123" t="str">
        <f aca="false">Guide!F94</f>
        <v>Loans, debts, taxes</v>
      </c>
      <c r="T72" s="123"/>
      <c r="U72" s="123"/>
      <c r="V72" s="122" t="n">
        <f aca="false">COUNTIF($D$6:$D$29,$R72)+COUNTIF($F$6:$F$29,$R72)+COUNTIF($H$6:$H$29,$R72)+COUNTIF($J$6:$J$29,$R72)+COUNTIF($L$6:$L$29,$R72)+COUNTIF($N$6:$N$29,$R72)+COUNTIF($P$6:$P$29,$R72)</f>
        <v>0</v>
      </c>
      <c r="W72" s="122" t="n">
        <f aca="false">SUMIF($D$6:$D$29,$R72,$C$6:$C$29) +SUMIF($F$6:$F$29,$R72,$E$6:$E$29) +SUMIF($H$6:$H$29,$R72,$G$6:$G$29)+SUMIF($J$6:$J$29,$R72,$I$6:$I$29)+SUMIF($L$6:$L$29,$R72,$K$6:$K$29)+SUMIF($N$6:$N$29,$R72,$M$6:$M$29)+SUMIF($P$6:$P$29,$R72,$O$6:$O$29)</f>
        <v>0</v>
      </c>
      <c r="X72" s="123"/>
      <c r="Y72" s="123"/>
      <c r="Z72" s="123"/>
      <c r="AA72" s="123"/>
      <c r="AB72" s="123"/>
      <c r="AC72" s="123"/>
    </row>
    <row r="73" customFormat="false" ht="11.25" hidden="false" customHeight="true" outlineLevel="0" collapsed="false">
      <c r="B73" s="111"/>
      <c r="C73" s="2"/>
      <c r="D73" s="2"/>
      <c r="E73" s="2"/>
      <c r="F73" s="2"/>
      <c r="G73" s="2"/>
      <c r="H73" s="2"/>
      <c r="I73" s="2"/>
      <c r="J73" s="2"/>
      <c r="K73" s="2"/>
      <c r="L73" s="2"/>
      <c r="M73" s="2"/>
      <c r="N73" s="2"/>
      <c r="O73" s="2"/>
      <c r="P73" s="2"/>
      <c r="Q73" s="2"/>
      <c r="R73" s="126" t="str">
        <f aca="false">Guide!C95</f>
        <v>O7</v>
      </c>
      <c r="S73" s="123" t="str">
        <f aca="false">Guide!F95</f>
        <v>Other (can add own)</v>
      </c>
      <c r="T73" s="123"/>
      <c r="U73" s="123"/>
      <c r="V73" s="122" t="n">
        <f aca="false">COUNTIF($D$6:$D$29,$R73)+COUNTIF($F$6:$F$29,$R73)+COUNTIF($H$6:$H$29,$R73)+COUNTIF($J$6:$J$29,$R73)+COUNTIF($L$6:$L$29,$R73)+COUNTIF($N$6:$N$29,$R73)+COUNTIF($P$6:$P$29,$R73)</f>
        <v>0</v>
      </c>
      <c r="W73" s="122" t="n">
        <f aca="false">SUMIF($D$6:$D$29,$R73,$C$6:$C$29) +SUMIF($F$6:$F$29,$R73,$E$6:$E$29) +SUMIF($H$6:$H$29,$R73,$G$6:$G$29)+SUMIF($J$6:$J$29,$R73,$I$6:$I$29)+SUMIF($L$6:$L$29,$R73,$K$6:$K$29)+SUMIF($N$6:$N$29,$R73,$M$6:$M$29)+SUMIF($P$6:$P$29,$R73,$O$6:$O$29)</f>
        <v>0</v>
      </c>
      <c r="X73" s="123"/>
      <c r="Y73" s="123"/>
      <c r="Z73" s="123"/>
      <c r="AA73" s="123"/>
      <c r="AB73" s="123"/>
      <c r="AC73" s="123"/>
    </row>
    <row r="74" customFormat="false" ht="11.25" hidden="false" customHeight="true" outlineLevel="0" collapsed="false">
      <c r="B74" s="111"/>
      <c r="C74" s="2"/>
      <c r="D74" s="2"/>
      <c r="E74" s="2"/>
      <c r="F74" s="2"/>
      <c r="G74" s="2"/>
      <c r="H74" s="2"/>
      <c r="I74" s="2"/>
      <c r="J74" s="2"/>
      <c r="K74" s="2"/>
      <c r="L74" s="2"/>
      <c r="M74" s="2"/>
      <c r="N74" s="2"/>
      <c r="O74" s="2"/>
      <c r="P74" s="2"/>
      <c r="Q74" s="2"/>
      <c r="R74" s="126" t="str">
        <f aca="false">Guide!C96</f>
        <v>O8</v>
      </c>
      <c r="S74" s="123" t="str">
        <f aca="false">Guide!F96</f>
        <v>Professional Anuities</v>
      </c>
      <c r="T74" s="123"/>
      <c r="U74" s="123"/>
      <c r="V74" s="122" t="n">
        <f aca="false">COUNTIF($D$6:$D$29,$R74)+COUNTIF($F$6:$F$29,$R74)+COUNTIF($H$6:$H$29,$R74)+COUNTIF($J$6:$J$29,$R74)+COUNTIF($L$6:$L$29,$R74)+COUNTIF($N$6:$N$29,$R74)+COUNTIF($P$6:$P$29,$R74)</f>
        <v>0</v>
      </c>
      <c r="W74" s="122" t="n">
        <f aca="false">SUMIF($D$6:$D$29,$R74,$C$6:$C$29) +SUMIF($F$6:$F$29,$R74,$E$6:$E$29) +SUMIF($H$6:$H$29,$R74,$G$6:$G$29)+SUMIF($J$6:$J$29,$R74,$I$6:$I$29)+SUMIF($L$6:$L$29,$R74,$K$6:$K$29)+SUMIF($N$6:$N$29,$R74,$M$6:$M$29)+SUMIF($P$6:$P$29,$R74,$O$6:$O$29)</f>
        <v>0</v>
      </c>
      <c r="X74" s="123"/>
      <c r="Y74" s="123"/>
      <c r="Z74" s="123"/>
      <c r="AA74" s="123"/>
      <c r="AB74" s="123"/>
      <c r="AC74" s="123"/>
    </row>
    <row r="75" customFormat="false" ht="11.25" hidden="false" customHeight="true" outlineLevel="0" collapsed="false">
      <c r="B75" s="111"/>
      <c r="C75" s="2"/>
      <c r="D75" s="2"/>
      <c r="E75" s="2"/>
      <c r="F75" s="2"/>
      <c r="G75" s="2"/>
      <c r="H75" s="2"/>
      <c r="I75" s="2"/>
      <c r="J75" s="2"/>
      <c r="K75" s="2"/>
      <c r="L75" s="2"/>
      <c r="M75" s="2"/>
      <c r="N75" s="2"/>
      <c r="O75" s="2"/>
      <c r="P75" s="2"/>
      <c r="Q75" s="2"/>
      <c r="R75" s="126" t="str">
        <f aca="false">Guide!C97</f>
        <v>O9</v>
      </c>
      <c r="S75" s="123" t="str">
        <f aca="false">Guide!F97</f>
        <v>User defined</v>
      </c>
      <c r="T75" s="123"/>
      <c r="U75" s="123"/>
      <c r="V75" s="122" t="n">
        <f aca="false">COUNTIF($D$6:$D$29,$R75)+COUNTIF($F$6:$F$29,$R75)+COUNTIF($H$6:$H$29,$R75)+COUNTIF($J$6:$J$29,$R75)+COUNTIF($L$6:$L$29,$R75)+COUNTIF($N$6:$N$29,$R75)+COUNTIF($P$6:$P$29,$R75)</f>
        <v>0</v>
      </c>
      <c r="W75" s="122" t="n">
        <f aca="false">SUMIF($D$6:$D$29,$R75,$C$6:$C$29) +SUMIF($F$6:$F$29,$R75,$E$6:$E$29) +SUMIF($H$6:$H$29,$R75,$G$6:$G$29)+SUMIF($J$6:$J$29,$R75,$I$6:$I$29)+SUMIF($L$6:$L$29,$R75,$K$6:$K$29)+SUMIF($N$6:$N$29,$R75,$M$6:$M$29)+SUMIF($P$6:$P$29,$R75,$O$6:$O$29)</f>
        <v>0</v>
      </c>
      <c r="X75" s="123"/>
      <c r="Y75" s="123"/>
      <c r="Z75" s="123"/>
      <c r="AA75" s="123"/>
      <c r="AB75" s="123"/>
      <c r="AC75" s="123"/>
    </row>
    <row r="76" customFormat="false" ht="11.25" hidden="false" customHeight="true" outlineLevel="0" collapsed="false">
      <c r="B76" s="111"/>
      <c r="C76" s="2"/>
      <c r="D76" s="2"/>
      <c r="E76" s="2"/>
      <c r="F76" s="2"/>
      <c r="G76" s="2"/>
      <c r="H76" s="2"/>
      <c r="I76" s="2"/>
      <c r="J76" s="2"/>
      <c r="K76" s="2"/>
      <c r="L76" s="2"/>
      <c r="M76" s="2"/>
      <c r="N76" s="2"/>
      <c r="O76" s="2"/>
      <c r="P76" s="2"/>
      <c r="Q76" s="2"/>
      <c r="R76" s="126" t="str">
        <f aca="false">Guide!C98</f>
        <v>O10</v>
      </c>
      <c r="S76" s="123" t="str">
        <f aca="false">Guide!F98</f>
        <v>User defined</v>
      </c>
      <c r="T76" s="123"/>
      <c r="U76" s="123"/>
      <c r="V76" s="122" t="n">
        <f aca="false">COUNTIF($D$6:$D$29,$R76)+COUNTIF($F$6:$F$29,$R76)+COUNTIF($H$6:$H$29,$R76)+COUNTIF($J$6:$J$29,$R76)+COUNTIF($L$6:$L$29,$R76)+COUNTIF($N$6:$N$29,$R76)+COUNTIF($P$6:$P$29,$R76)</f>
        <v>0</v>
      </c>
      <c r="W76" s="122" t="n">
        <f aca="false">SUMIF($D$6:$D$29,$R76,$C$6:$C$29) +SUMIF($F$6:$F$29,$R76,$E$6:$E$29) +SUMIF($H$6:$H$29,$R76,$G$6:$G$29)+SUMIF($J$6:$J$29,$R76,$I$6:$I$29)+SUMIF($L$6:$L$29,$R76,$K$6:$K$29)+SUMIF($N$6:$N$29,$R76,$M$6:$M$29)+SUMIF($P$6:$P$29,$R76,$O$6:$O$29)</f>
        <v>0</v>
      </c>
      <c r="X76" s="123"/>
      <c r="Y76" s="123"/>
      <c r="Z76" s="123"/>
      <c r="AA76" s="123"/>
      <c r="AB76" s="123"/>
      <c r="AC76" s="123"/>
    </row>
    <row r="77" customFormat="false" ht="11.25" hidden="false" customHeight="true" outlineLevel="0" collapsed="false">
      <c r="B77" s="111"/>
      <c r="C77" s="2"/>
      <c r="D77" s="2"/>
      <c r="E77" s="2"/>
      <c r="F77" s="2"/>
      <c r="G77" s="2"/>
      <c r="H77" s="2"/>
      <c r="I77" s="2"/>
      <c r="J77" s="2"/>
      <c r="K77" s="2"/>
      <c r="L77" s="2"/>
      <c r="M77" s="2"/>
      <c r="N77" s="2"/>
      <c r="O77" s="2"/>
      <c r="P77" s="2"/>
      <c r="Q77" s="2"/>
      <c r="R77" s="127"/>
      <c r="S77" s="123"/>
      <c r="T77" s="123"/>
      <c r="U77" s="123"/>
      <c r="V77" s="122"/>
      <c r="W77" s="122"/>
      <c r="X77" s="123"/>
      <c r="Y77" s="123"/>
      <c r="Z77" s="123"/>
      <c r="AA77" s="123"/>
      <c r="AB77" s="123"/>
      <c r="AC77" s="123"/>
    </row>
    <row r="78" customFormat="false" ht="11.25" hidden="false" customHeight="true" outlineLevel="0" collapsed="false">
      <c r="B78" s="111"/>
      <c r="C78" s="2"/>
      <c r="D78" s="2"/>
      <c r="E78" s="2"/>
      <c r="F78" s="2"/>
      <c r="G78" s="2"/>
      <c r="H78" s="2"/>
      <c r="I78" s="2"/>
      <c r="J78" s="2"/>
      <c r="K78" s="2"/>
      <c r="L78" s="2"/>
      <c r="M78" s="2"/>
      <c r="N78" s="2"/>
      <c r="O78" s="2"/>
      <c r="P78" s="2"/>
      <c r="Q78" s="2"/>
      <c r="R78" s="127"/>
      <c r="S78" s="123"/>
      <c r="T78" s="123"/>
      <c r="U78" s="123"/>
      <c r="V78" s="122" t="s">
        <v>183</v>
      </c>
      <c r="W78" s="122" t="n">
        <f aca="false">SUM(W4:W76)</f>
        <v>85.74</v>
      </c>
      <c r="X78" s="123"/>
      <c r="Y78" s="123"/>
      <c r="Z78" s="123"/>
      <c r="AA78" s="123"/>
      <c r="AB78" s="123"/>
      <c r="AC78" s="123"/>
    </row>
    <row r="79" customFormat="false" ht="11.25" hidden="false" customHeight="true" outlineLevel="0" collapsed="false">
      <c r="B79" s="111"/>
      <c r="C79" s="2"/>
      <c r="D79" s="2"/>
      <c r="E79" s="2"/>
      <c r="F79" s="2"/>
      <c r="G79" s="2"/>
      <c r="H79" s="2"/>
      <c r="I79" s="2"/>
      <c r="J79" s="2"/>
      <c r="K79" s="2"/>
      <c r="L79" s="2"/>
      <c r="M79" s="2"/>
      <c r="N79" s="2"/>
      <c r="O79" s="2"/>
      <c r="P79" s="2"/>
      <c r="Q79" s="2"/>
      <c r="R79" s="127"/>
      <c r="S79" s="123"/>
      <c r="T79" s="123"/>
      <c r="U79" s="123"/>
      <c r="V79" s="122"/>
      <c r="W79" s="122"/>
      <c r="X79" s="123"/>
      <c r="Y79" s="123"/>
      <c r="Z79" s="123"/>
      <c r="AA79" s="123"/>
      <c r="AB79" s="123"/>
      <c r="AC79" s="123"/>
    </row>
    <row r="80" customFormat="false" ht="11.25" hidden="false" customHeight="true" outlineLevel="0" collapsed="false">
      <c r="B80" s="111"/>
      <c r="C80" s="2"/>
      <c r="D80" s="2"/>
      <c r="E80" s="2"/>
      <c r="F80" s="2"/>
      <c r="G80" s="2"/>
      <c r="H80" s="2"/>
      <c r="I80" s="2"/>
      <c r="J80" s="2"/>
      <c r="K80" s="2"/>
      <c r="L80" s="2"/>
      <c r="M80" s="2"/>
      <c r="N80" s="2"/>
      <c r="O80" s="2"/>
      <c r="P80" s="2"/>
      <c r="Q80" s="2"/>
      <c r="R80" s="127"/>
      <c r="S80" s="123"/>
      <c r="T80" s="123"/>
      <c r="U80" s="123"/>
      <c r="V80" s="122"/>
      <c r="W80" s="122"/>
      <c r="X80" s="123"/>
      <c r="Y80" s="123"/>
      <c r="Z80" s="123"/>
      <c r="AA80" s="123"/>
      <c r="AB80" s="123"/>
      <c r="AC80" s="123"/>
    </row>
    <row r="81" customFormat="false" ht="11.25" hidden="false" customHeight="true" outlineLevel="0" collapsed="false">
      <c r="B81" s="111"/>
      <c r="C81" s="2"/>
      <c r="D81" s="2"/>
      <c r="E81" s="2"/>
      <c r="F81" s="2"/>
      <c r="G81" s="2"/>
      <c r="H81" s="2"/>
      <c r="I81" s="2"/>
      <c r="J81" s="2"/>
      <c r="K81" s="2"/>
      <c r="L81" s="2"/>
      <c r="M81" s="2"/>
      <c r="N81" s="2"/>
      <c r="O81" s="2"/>
      <c r="P81" s="2"/>
      <c r="Q81" s="2"/>
      <c r="R81" s="127"/>
      <c r="S81" s="123"/>
      <c r="T81" s="123"/>
      <c r="U81" s="123"/>
      <c r="V81" s="122"/>
      <c r="W81" s="122"/>
      <c r="X81" s="123"/>
      <c r="Y81" s="123"/>
      <c r="Z81" s="123"/>
      <c r="AA81" s="123"/>
      <c r="AB81" s="123"/>
      <c r="AC81" s="123"/>
    </row>
    <row r="82" customFormat="false" ht="11.25" hidden="false" customHeight="true" outlineLevel="0" collapsed="false"/>
    <row r="83" customFormat="false" ht="11.25" hidden="false" customHeight="true" outlineLevel="0" collapsed="false"/>
    <row r="84" customFormat="false" ht="11.25" hidden="false" customHeight="true" outlineLevel="0" collapsed="false"/>
    <row r="85" customFormat="false" ht="11.25" hidden="false" customHeight="true" outlineLevel="0" collapsed="false"/>
    <row r="86" customFormat="false" ht="11.25" hidden="false" customHeight="true" outlineLevel="0" collapsed="false"/>
    <row r="87" customFormat="false" ht="11.25" hidden="false" customHeight="true" outlineLevel="0" collapsed="false"/>
  </sheetData>
  <mergeCells count="21">
    <mergeCell ref="J2:K2"/>
    <mergeCell ref="L2:P2"/>
    <mergeCell ref="C3:D3"/>
    <mergeCell ref="E3:F3"/>
    <mergeCell ref="G3:H3"/>
    <mergeCell ref="I3:J3"/>
    <mergeCell ref="K3:L3"/>
    <mergeCell ref="M3:N3"/>
    <mergeCell ref="O3:P3"/>
    <mergeCell ref="C4:D4"/>
    <mergeCell ref="E4:F4"/>
    <mergeCell ref="G4:H4"/>
    <mergeCell ref="I4:J4"/>
    <mergeCell ref="K4:L4"/>
    <mergeCell ref="M4:N4"/>
    <mergeCell ref="O4:P4"/>
    <mergeCell ref="C30:P30"/>
    <mergeCell ref="D35:G36"/>
    <mergeCell ref="J36:K38"/>
    <mergeCell ref="L36:M38"/>
    <mergeCell ref="D38:G39"/>
  </mergeCells>
  <conditionalFormatting sqref="L2">
    <cfRule type="expression" priority="2" aboveAverage="0" equalAverage="0" bottom="0" percent="0" rank="0" text="" dxfId="0">
      <formula>TEXT(L2,"ddd")&lt;&gt;"Mon"</formula>
    </cfRule>
  </conditionalFormatting>
  <conditionalFormatting sqref="J2:K2">
    <cfRule type="expression" priority="3" aboveAverage="0" equalAverage="0" bottom="0" percent="0" rank="0" text="" dxfId="1">
      <formula>TEXT(L2,"ddd")&lt;&gt;"Mon"</formula>
    </cfRule>
  </conditionalFormatting>
  <conditionalFormatting sqref="J36:K38">
    <cfRule type="expression" priority="4" aboveAverage="0" equalAverage="0" bottom="0" percent="0" rank="0" text="" dxfId="2">
      <formula>$L$36&lt;0</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2:AC8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25" zeroHeight="false" outlineLevelRow="0" outlineLevelCol="0"/>
  <cols>
    <col collapsed="false" customWidth="true" hidden="false" outlineLevel="0" max="1" min="1" style="107" width="2.14"/>
    <col collapsed="false" customWidth="true" hidden="false" outlineLevel="0" max="2" min="2" style="107" width="3.57"/>
    <col collapsed="false" customWidth="true" hidden="false" outlineLevel="0" max="16" min="3" style="1" width="5.7"/>
    <col collapsed="false" customWidth="true" hidden="false" outlineLevel="0" max="17" min="17" style="1" width="2.29"/>
    <col collapsed="false" customWidth="true" hidden="false" outlineLevel="0" max="18" min="18" style="108" width="3.57"/>
    <col collapsed="false" customWidth="true" hidden="false" outlineLevel="0" max="21" min="19" style="109" width="9.14"/>
    <col collapsed="false" customWidth="true" hidden="false" outlineLevel="0" max="22" min="22" style="110" width="9.14"/>
    <col collapsed="false" customWidth="true" hidden="false" outlineLevel="0" max="23" min="23" style="110" width="8"/>
    <col collapsed="false" customWidth="true" hidden="false" outlineLevel="0" max="24" min="24" style="109" width="3.57"/>
    <col collapsed="false" customWidth="true" hidden="false" outlineLevel="0" max="29" min="25" style="109" width="9.14"/>
    <col collapsed="false" customWidth="true" hidden="false" outlineLevel="0" max="1025" min="30" style="1" width="9.14"/>
  </cols>
  <sheetData>
    <row r="2" customFormat="false" ht="33.75" hidden="false" customHeight="true" outlineLevel="0" collapsed="false">
      <c r="B2" s="111"/>
      <c r="C2" s="112" t="str">
        <f aca="false">Guide!D12</f>
        <v>Costas</v>
      </c>
      <c r="D2" s="2"/>
      <c r="E2" s="2"/>
      <c r="F2" s="2"/>
      <c r="G2" s="2"/>
      <c r="H2" s="2"/>
      <c r="I2" s="2"/>
      <c r="J2" s="113" t="str">
        <f aca="false">IF(TEXT(L2,"ddd")&lt;&gt;"Mon","Set date to a Monday date","")</f>
        <v/>
      </c>
      <c r="K2" s="113"/>
      <c r="L2" s="114" t="n">
        <v>40266</v>
      </c>
      <c r="M2" s="114"/>
      <c r="N2" s="114"/>
      <c r="O2" s="114"/>
      <c r="P2" s="114"/>
      <c r="Q2" s="115"/>
      <c r="R2" s="116"/>
      <c r="S2" s="117" t="str">
        <f aca="false">Guide!C16</f>
        <v>Expenses Classification - Codes</v>
      </c>
      <c r="T2" s="117"/>
      <c r="U2" s="117"/>
      <c r="V2" s="118"/>
      <c r="W2" s="118"/>
      <c r="X2" s="117"/>
      <c r="Y2" s="117" t="str">
        <f aca="false">Guide!C102</f>
        <v>Income Classification - Codes</v>
      </c>
      <c r="Z2" s="117"/>
      <c r="AA2" s="117"/>
      <c r="AB2" s="117"/>
      <c r="AC2" s="117"/>
    </row>
    <row r="3" customFormat="false" ht="11.25" hidden="false" customHeight="true" outlineLevel="0" collapsed="false">
      <c r="B3" s="111"/>
      <c r="C3" s="119" t="str">
        <f aca="false">TEXT(C4,"dddd")</f>
        <v>Monday</v>
      </c>
      <c r="D3" s="119"/>
      <c r="E3" s="119" t="str">
        <f aca="false">TEXT(E4,"dddd")</f>
        <v>Tuesday</v>
      </c>
      <c r="F3" s="119"/>
      <c r="G3" s="119" t="str">
        <f aca="false">TEXT(G4,"dddd")</f>
        <v>Wednesday</v>
      </c>
      <c r="H3" s="119"/>
      <c r="I3" s="119" t="str">
        <f aca="false">TEXT(I4,"dddd")</f>
        <v>Thursday</v>
      </c>
      <c r="J3" s="119"/>
      <c r="K3" s="119" t="str">
        <f aca="false">TEXT(K4,"dddd")</f>
        <v>Friday</v>
      </c>
      <c r="L3" s="119"/>
      <c r="M3" s="119" t="str">
        <f aca="false">TEXT(M4,"dddd")</f>
        <v>Saturday</v>
      </c>
      <c r="N3" s="119"/>
      <c r="O3" s="119" t="str">
        <f aca="false">TEXT(O4,"dddd")</f>
        <v>Sunday</v>
      </c>
      <c r="P3" s="119"/>
      <c r="Q3" s="120"/>
      <c r="S3" s="121" t="str">
        <f aca="false">Guide!C19</f>
        <v>Health</v>
      </c>
      <c r="T3" s="121"/>
      <c r="U3" s="121"/>
      <c r="V3" s="122" t="s">
        <v>191</v>
      </c>
      <c r="W3" s="122" t="s">
        <v>192</v>
      </c>
      <c r="Y3" s="121" t="s">
        <v>181</v>
      </c>
      <c r="Z3" s="121"/>
      <c r="AA3" s="121"/>
      <c r="AB3" s="123" t="s">
        <v>191</v>
      </c>
      <c r="AC3" s="123" t="s">
        <v>192</v>
      </c>
    </row>
    <row r="4" customFormat="false" ht="11.25" hidden="false" customHeight="true" outlineLevel="0" collapsed="false">
      <c r="B4" s="111"/>
      <c r="C4" s="124" t="n">
        <f aca="false">L2</f>
        <v>40266</v>
      </c>
      <c r="D4" s="124"/>
      <c r="E4" s="124" t="n">
        <f aca="false">L2+1</f>
        <v>40267</v>
      </c>
      <c r="F4" s="124"/>
      <c r="G4" s="124" t="n">
        <f aca="false">L2+2</f>
        <v>40268</v>
      </c>
      <c r="H4" s="124"/>
      <c r="I4" s="124" t="n">
        <f aca="false">L2+3</f>
        <v>40269</v>
      </c>
      <c r="J4" s="124"/>
      <c r="K4" s="124" t="n">
        <f aca="false">L2+4</f>
        <v>40270</v>
      </c>
      <c r="L4" s="124"/>
      <c r="M4" s="124" t="n">
        <f aca="false">L2+5</f>
        <v>40271</v>
      </c>
      <c r="N4" s="124"/>
      <c r="O4" s="124" t="n">
        <f aca="false">L2+6</f>
        <v>40272</v>
      </c>
      <c r="P4" s="124"/>
      <c r="Q4" s="125"/>
      <c r="R4" s="126" t="str">
        <f aca="false">Guide!C20</f>
        <v>H1</v>
      </c>
      <c r="S4" s="123" t="str">
        <f aca="false">Guide!F20</f>
        <v>Health Insurance </v>
      </c>
      <c r="T4" s="123"/>
      <c r="U4" s="123"/>
      <c r="V4" s="122" t="n">
        <f aca="false">COUNTIF($D$6:$D$29,$R4)+COUNTIF($F$6:$F$29,$R4)+COUNTIF($H$6:$H$29,$R4)+COUNTIF($J$6:$J$29,$R4)+COUNTIF($L$6:$L$29,$R4)+COUNTIF($N$6:$N$29,$R4)+COUNTIF($P$6:$P$29,$R4)</f>
        <v>0</v>
      </c>
      <c r="W4" s="122" t="n">
        <f aca="false">SUMIF($D$6:$D$29,$R4,$C$6:$C$29) +SUMIF($F$6:$F$29,$R4,$E$6:$E$29) +SUMIF($H$6:$H$29,$R4,$G$6:$G$29)+SUMIF($J$6:$J$29,$R4,$I$6:$I$29)+SUMIF($L$6:$L$29,$R4,$K$6:$K$29)+SUMIF($N$6:$N$29,$R4,$M$6:$M$29)+SUMIF($P$6:$P$29,$R4,$O$6:$O$29)</f>
        <v>0</v>
      </c>
      <c r="X4" s="127" t="str">
        <f aca="false">Guide!C103</f>
        <v>I1</v>
      </c>
      <c r="Y4" s="123" t="str">
        <f aca="false">Guide!F103</f>
        <v>Salary </v>
      </c>
      <c r="Z4" s="123"/>
      <c r="AA4" s="123"/>
      <c r="AB4" s="122" t="n">
        <f aca="false">COUNTIF($D$6:$D$29,$X4)+COUNTIF($F$6:$F$29,$X4)+COUNTIF($H$6:$H$29,$X4)+COUNTIF($J$6:$J$29,$X4)+COUNTIF($L$6:$L$29,$X4)+COUNTIF($N$6:$N$29,$X4)+COUNTIF($P$6:$P$29,$X4)</f>
        <v>0</v>
      </c>
      <c r="AC4" s="122" t="n">
        <f aca="false">SUMIF($D$6:$D$29,$X4,$C$6:$C$29) +SUMIF($F$6:$F$29,$X4,$E$6:$E$29) +SUMIF($H$6:$H$29,$X4,$G$6:$G$29)+SUMIF($J$6:$J$29,$X4,$I$6:$I$29)+SUMIF($L$6:$L$29,$X4,$K$6:$K$29)+SUMIF($N$6:$N$29,$X4,$M$6:$M$29)+SUMIF($P$6:$P$29,$X4,$O$6:$O$29)</f>
        <v>0</v>
      </c>
    </row>
    <row r="5" customFormat="false" ht="11.25" hidden="false" customHeight="true" outlineLevel="0" collapsed="false">
      <c r="B5" s="111"/>
      <c r="C5" s="128" t="str">
        <f aca="false">Guide!D14</f>
        <v>GBP</v>
      </c>
      <c r="D5" s="129" t="s">
        <v>193</v>
      </c>
      <c r="E5" s="129" t="str">
        <f aca="false">Guide!D14</f>
        <v>GBP</v>
      </c>
      <c r="F5" s="129" t="s">
        <v>193</v>
      </c>
      <c r="G5" s="129" t="str">
        <f aca="false">Guide!D14</f>
        <v>GBP</v>
      </c>
      <c r="H5" s="129" t="s">
        <v>193</v>
      </c>
      <c r="I5" s="129" t="str">
        <f aca="false">Guide!D14</f>
        <v>GBP</v>
      </c>
      <c r="J5" s="129" t="s">
        <v>193</v>
      </c>
      <c r="K5" s="129" t="str">
        <f aca="false">Guide!D14</f>
        <v>GBP</v>
      </c>
      <c r="L5" s="129" t="s">
        <v>193</v>
      </c>
      <c r="M5" s="129" t="str">
        <f aca="false">Guide!D14</f>
        <v>GBP</v>
      </c>
      <c r="N5" s="129" t="s">
        <v>193</v>
      </c>
      <c r="O5" s="129" t="str">
        <f aca="false">Guide!D14</f>
        <v>GBP</v>
      </c>
      <c r="P5" s="130" t="s">
        <v>193</v>
      </c>
      <c r="Q5" s="131"/>
      <c r="R5" s="126" t="str">
        <f aca="false">Guide!C21</f>
        <v>H2</v>
      </c>
      <c r="S5" s="123" t="str">
        <f aca="false">Guide!F21</f>
        <v>Hospital expenses</v>
      </c>
      <c r="T5" s="123"/>
      <c r="U5" s="123"/>
      <c r="V5" s="122" t="n">
        <f aca="false">COUNTIF($D$6:$D$29,$R5)+COUNTIF($F$6:$F$29,$R5)+COUNTIF($H$6:$H$29,$R5)+COUNTIF($J$6:$J$29,$R5)+COUNTIF($L$6:$L$29,$R5)+COUNTIF($N$6:$N$29,$R5)+COUNTIF($P$6:$P$29,$R5)</f>
        <v>0</v>
      </c>
      <c r="W5" s="122" t="n">
        <f aca="false">SUMIF($D$6:$D$29,$R5,$C$6:$C$29) +SUMIF($F$6:$F$29,$R5,$E$6:$E$29) +SUMIF($H$6:$H$29,$R5,$G$6:$G$29)+SUMIF($J$6:$J$29,$R5,$I$6:$I$29)+SUMIF($L$6:$L$29,$R5,$K$6:$K$29)+SUMIF($N$6:$N$29,$R5,$M$6:$M$29)+SUMIF($P$6:$P$29,$R5,$O$6:$O$29)</f>
        <v>0</v>
      </c>
      <c r="X5" s="127" t="str">
        <f aca="false">Guide!C104</f>
        <v>I2</v>
      </c>
      <c r="Y5" s="123" t="str">
        <f aca="false">Guide!F104</f>
        <v>Gifts</v>
      </c>
      <c r="Z5" s="123"/>
      <c r="AA5" s="123"/>
      <c r="AB5" s="122" t="n">
        <f aca="false">COUNTIF($D$6:$D$29,$X5)+COUNTIF($F$6:$F$29,$X5)+COUNTIF($H$6:$H$29,$X5)+COUNTIF($J$6:$J$29,$X5)+COUNTIF($L$6:$L$29,$X5)+COUNTIF($N$6:$N$29,$X5)+COUNTIF($P$6:$P$29,$X5)</f>
        <v>0</v>
      </c>
      <c r="AC5" s="122" t="n">
        <f aca="false">SUMIF($D$6:$D$29,$X5,$C$6:$C$29) +SUMIF($F$6:$F$29,$X5,$E$6:$E$29) +SUMIF($H$6:$H$29,$X5,$G$6:$G$29)+SUMIF($J$6:$J$29,$X5,$I$6:$I$29)+SUMIF($L$6:$L$29,$X5,$K$6:$K$29)+SUMIF($N$6:$N$29,$X5,$M$6:$M$29)+SUMIF($P$6:$P$29,$X5,$O$6:$O$29)</f>
        <v>0</v>
      </c>
    </row>
    <row r="6" customFormat="false" ht="11.25" hidden="false" customHeight="true" outlineLevel="0" collapsed="false">
      <c r="B6" s="111"/>
      <c r="C6" s="132"/>
      <c r="D6" s="132"/>
      <c r="E6" s="132"/>
      <c r="F6" s="132"/>
      <c r="G6" s="132"/>
      <c r="H6" s="132"/>
      <c r="I6" s="132"/>
      <c r="J6" s="132"/>
      <c r="K6" s="132"/>
      <c r="L6" s="132"/>
      <c r="M6" s="132"/>
      <c r="N6" s="132"/>
      <c r="O6" s="132"/>
      <c r="P6" s="132"/>
      <c r="Q6" s="133"/>
      <c r="R6" s="126" t="str">
        <f aca="false">Guide!C22</f>
        <v>H3</v>
      </c>
      <c r="S6" s="123" t="str">
        <f aca="false">Guide!F22</f>
        <v>Medicines</v>
      </c>
      <c r="T6" s="123"/>
      <c r="U6" s="123"/>
      <c r="V6" s="122" t="n">
        <f aca="false">COUNTIF($D$6:$D$29,$R6)+COUNTIF($F$6:$F$29,$R6)+COUNTIF($H$6:$H$29,$R6)+COUNTIF($J$6:$J$29,$R6)+COUNTIF($L$6:$L$29,$R6)+COUNTIF($N$6:$N$29,$R6)+COUNTIF($P$6:$P$29,$R6)</f>
        <v>0</v>
      </c>
      <c r="W6" s="122" t="n">
        <f aca="false">SUMIF($D$6:$D$29,$R6,$C$6:$C$29) +SUMIF($F$6:$F$29,$R6,$E$6:$E$29) +SUMIF($H$6:$H$29,$R6,$G$6:$G$29)+SUMIF($J$6:$J$29,$R6,$I$6:$I$29)+SUMIF($L$6:$L$29,$R6,$K$6:$K$29)+SUMIF($N$6:$N$29,$R6,$M$6:$M$29)+SUMIF($P$6:$P$29,$R6,$O$6:$O$29)</f>
        <v>0</v>
      </c>
      <c r="X6" s="127" t="str">
        <f aca="false">Guide!C105</f>
        <v>I3</v>
      </c>
      <c r="Y6" s="123" t="str">
        <f aca="false">Guide!F105</f>
        <v>Investments **</v>
      </c>
      <c r="Z6" s="123"/>
      <c r="AA6" s="123"/>
      <c r="AB6" s="122" t="n">
        <f aca="false">COUNTIF($D$6:$D$29,$X6)+COUNTIF($F$6:$F$29,$X6)+COUNTIF($H$6:$H$29,$X6)+COUNTIF($J$6:$J$29,$X6)+COUNTIF($L$6:$L$29,$X6)+COUNTIF($N$6:$N$29,$X6)+COUNTIF($P$6:$P$29,$X6)</f>
        <v>0</v>
      </c>
      <c r="AC6" s="122" t="n">
        <f aca="false">SUMIF($D$6:$D$29,$X6,$C$6:$C$29) +SUMIF($F$6:$F$29,$X6,$E$6:$E$29) +SUMIF($H$6:$H$29,$X6,$G$6:$G$29)+SUMIF($J$6:$J$29,$X6,$I$6:$I$29)+SUMIF($L$6:$L$29,$X6,$K$6:$K$29)+SUMIF($N$6:$N$29,$X6,$M$6:$M$29)+SUMIF($P$6:$P$29,$X6,$O$6:$O$29)</f>
        <v>0</v>
      </c>
    </row>
    <row r="7" customFormat="false" ht="11.25" hidden="false" customHeight="true" outlineLevel="0" collapsed="false">
      <c r="B7" s="111"/>
      <c r="C7" s="134"/>
      <c r="D7" s="134"/>
      <c r="E7" s="134"/>
      <c r="F7" s="134"/>
      <c r="G7" s="134"/>
      <c r="H7" s="134"/>
      <c r="I7" s="134" t="n">
        <v>3.8</v>
      </c>
      <c r="J7" s="134" t="s">
        <v>36</v>
      </c>
      <c r="K7" s="134"/>
      <c r="L7" s="134"/>
      <c r="M7" s="134"/>
      <c r="N7" s="134"/>
      <c r="O7" s="134"/>
      <c r="P7" s="134"/>
      <c r="Q7" s="133"/>
      <c r="R7" s="126" t="str">
        <f aca="false">Guide!C23</f>
        <v>H4</v>
      </c>
      <c r="S7" s="123" t="str">
        <f aca="false">Guide!F23</f>
        <v>Sports </v>
      </c>
      <c r="T7" s="123"/>
      <c r="U7" s="123"/>
      <c r="V7" s="122" t="n">
        <f aca="false">COUNTIF($D$6:$D$29,$R7)+COUNTIF($F$6:$F$29,$R7)+COUNTIF($H$6:$H$29,$R7)+COUNTIF($J$6:$J$29,$R7)+COUNTIF($L$6:$L$29,$R7)+COUNTIF($N$6:$N$29,$R7)+COUNTIF($P$6:$P$29,$R7)</f>
        <v>0</v>
      </c>
      <c r="W7" s="122" t="n">
        <f aca="false">SUMIF($D$6:$D$29,$R7,$C$6:$C$29) +SUMIF($F$6:$F$29,$R7,$E$6:$E$29) +SUMIF($H$6:$H$29,$R7,$G$6:$G$29)+SUMIF($J$6:$J$29,$R7,$I$6:$I$29)+SUMIF($L$6:$L$29,$R7,$K$6:$K$29)+SUMIF($N$6:$N$29,$R7,$M$6:$M$29)+SUMIF($P$6:$P$29,$R7,$O$6:$O$29)</f>
        <v>0</v>
      </c>
      <c r="X7" s="127" t="str">
        <f aca="false">Guide!C106</f>
        <v>I4</v>
      </c>
      <c r="Y7" s="123" t="str">
        <f aca="false">Guide!F106</f>
        <v>Benefits</v>
      </c>
      <c r="Z7" s="123"/>
      <c r="AA7" s="123"/>
      <c r="AB7" s="122" t="n">
        <f aca="false">COUNTIF($D$6:$D$29,$X7)+COUNTIF($F$6:$F$29,$X7)+COUNTIF($H$6:$H$29,$X7)+COUNTIF($J$6:$J$29,$X7)+COUNTIF($L$6:$L$29,$X7)+COUNTIF($N$6:$N$29,$X7)+COUNTIF($P$6:$P$29,$X7)</f>
        <v>0</v>
      </c>
      <c r="AC7" s="122" t="n">
        <f aca="false">SUMIF($D$6:$D$29,$X7,$C$6:$C$29) +SUMIF($F$6:$F$29,$X7,$E$6:$E$29) +SUMIF($H$6:$H$29,$X7,$G$6:$G$29)+SUMIF($J$6:$J$29,$X7,$I$6:$I$29)+SUMIF($L$6:$L$29,$X7,$K$6:$K$29)+SUMIF($N$6:$N$29,$X7,$M$6:$M$29)+SUMIF($P$6:$P$29,$X7,$O$6:$O$29)</f>
        <v>0</v>
      </c>
    </row>
    <row r="8" customFormat="false" ht="11.25" hidden="false" customHeight="true" outlineLevel="0" collapsed="false">
      <c r="B8" s="111"/>
      <c r="C8" s="134"/>
      <c r="D8" s="134"/>
      <c r="E8" s="134"/>
      <c r="F8" s="134"/>
      <c r="G8" s="134"/>
      <c r="H8" s="134"/>
      <c r="I8" s="134" t="n">
        <v>4.5</v>
      </c>
      <c r="J8" s="134" t="s">
        <v>36</v>
      </c>
      <c r="K8" s="134"/>
      <c r="L8" s="134"/>
      <c r="M8" s="134"/>
      <c r="N8" s="134"/>
      <c r="O8" s="134"/>
      <c r="P8" s="134"/>
      <c r="Q8" s="133"/>
      <c r="R8" s="126" t="str">
        <f aca="false">Guide!C24</f>
        <v>H5</v>
      </c>
      <c r="S8" s="123" t="str">
        <f aca="false">Guide!F24</f>
        <v>other (can add own)</v>
      </c>
      <c r="T8" s="123"/>
      <c r="U8" s="123"/>
      <c r="V8" s="122" t="n">
        <f aca="false">COUNTIF($D$6:$D$29,$R8)+COUNTIF($F$6:$F$29,$R8)+COUNTIF($H$6:$H$29,$R8)+COUNTIF($J$6:$J$29,$R8)+COUNTIF($L$6:$L$29,$R8)+COUNTIF($N$6:$N$29,$R8)+COUNTIF($P$6:$P$29,$R8)</f>
        <v>0</v>
      </c>
      <c r="W8" s="122" t="n">
        <f aca="false">SUMIF($D$6:$D$29,$R8,$C$6:$C$29) +SUMIF($F$6:$F$29,$R8,$E$6:$E$29) +SUMIF($H$6:$H$29,$R8,$G$6:$G$29)+SUMIF($J$6:$J$29,$R8,$I$6:$I$29)+SUMIF($L$6:$L$29,$R8,$K$6:$K$29)+SUMIF($N$6:$N$29,$R8,$M$6:$M$29)+SUMIF($P$6:$P$29,$R8,$O$6:$O$29)</f>
        <v>0</v>
      </c>
      <c r="X8" s="127" t="str">
        <f aca="false">Guide!C107</f>
        <v>I5</v>
      </c>
      <c r="Y8" s="123" t="str">
        <f aca="false">Guide!F107</f>
        <v>Pension</v>
      </c>
      <c r="Z8" s="123"/>
      <c r="AA8" s="123"/>
      <c r="AB8" s="122" t="n">
        <f aca="false">COUNTIF($D$6:$D$29,$X8)+COUNTIF($F$6:$F$29,$X8)+COUNTIF($H$6:$H$29,$X8)+COUNTIF($J$6:$J$29,$X8)+COUNTIF($L$6:$L$29,$X8)+COUNTIF($N$6:$N$29,$X8)+COUNTIF($P$6:$P$29,$X8)</f>
        <v>0</v>
      </c>
      <c r="AC8" s="122" t="n">
        <f aca="false">SUMIF($D$6:$D$29,$X8,$C$6:$C$29) +SUMIF($F$6:$F$29,$X8,$E$6:$E$29) +SUMIF($H$6:$H$29,$X8,$G$6:$G$29)+SUMIF($J$6:$J$29,$X8,$I$6:$I$29)+SUMIF($L$6:$L$29,$X8,$K$6:$K$29)+SUMIF($N$6:$N$29,$X8,$M$6:$M$29)+SUMIF($P$6:$P$29,$X8,$O$6:$O$29)</f>
        <v>0</v>
      </c>
    </row>
    <row r="9" customFormat="false" ht="11.25" hidden="false" customHeight="true" outlineLevel="0" collapsed="false">
      <c r="B9" s="2"/>
      <c r="C9" s="134"/>
      <c r="D9" s="134"/>
      <c r="E9" s="134"/>
      <c r="F9" s="134"/>
      <c r="G9" s="134"/>
      <c r="H9" s="134"/>
      <c r="I9" s="134"/>
      <c r="J9" s="134"/>
      <c r="K9" s="134"/>
      <c r="L9" s="134"/>
      <c r="M9" s="134"/>
      <c r="N9" s="134"/>
      <c r="O9" s="134"/>
      <c r="P9" s="134"/>
      <c r="Q9" s="133"/>
      <c r="R9" s="126" t="str">
        <f aca="false">Guide!C25</f>
        <v>H6</v>
      </c>
      <c r="S9" s="123" t="str">
        <f aca="false">Guide!F25</f>
        <v>User defined</v>
      </c>
      <c r="T9" s="123"/>
      <c r="U9" s="123"/>
      <c r="V9" s="122" t="n">
        <f aca="false">COUNTIF($D$6:$D$29,$R9)+COUNTIF($F$6:$F$29,$R9)+COUNTIF($H$6:$H$29,$R9)+COUNTIF($J$6:$J$29,$R9)+COUNTIF($L$6:$L$29,$R9)+COUNTIF($N$6:$N$29,$R9)+COUNTIF($P$6:$P$29,$R9)</f>
        <v>0</v>
      </c>
      <c r="W9" s="122" t="n">
        <f aca="false">SUMIF($D$6:$D$29,$R9,$C$6:$C$29) +SUMIF($F$6:$F$29,$R9,$E$6:$E$29) +SUMIF($H$6:$H$29,$R9,$G$6:$G$29)+SUMIF($J$6:$J$29,$R9,$I$6:$I$29)+SUMIF($L$6:$L$29,$R9,$K$6:$K$29)+SUMIF($N$6:$N$29,$R9,$M$6:$M$29)+SUMIF($P$6:$P$29,$R9,$O$6:$O$29)</f>
        <v>0</v>
      </c>
      <c r="X9" s="127" t="str">
        <f aca="false">Guide!C108</f>
        <v>I6</v>
      </c>
      <c r="Y9" s="123" t="str">
        <f aca="false">Guide!F108</f>
        <v>Other (can add own)</v>
      </c>
      <c r="Z9" s="123"/>
      <c r="AA9" s="123"/>
      <c r="AB9" s="122" t="n">
        <f aca="false">COUNTIF($D$6:$D$29,$X9)+COUNTIF($F$6:$F$29,$X9)+COUNTIF($H$6:$H$29,$X9)+COUNTIF($J$6:$J$29,$X9)+COUNTIF($L$6:$L$29,$X9)+COUNTIF($N$6:$N$29,$X9)+COUNTIF($P$6:$P$29,$X9)</f>
        <v>0</v>
      </c>
      <c r="AC9" s="122" t="n">
        <f aca="false">SUMIF($D$6:$D$29,$X9,$C$6:$C$29) +SUMIF($F$6:$F$29,$X9,$E$6:$E$29) +SUMIF($H$6:$H$29,$X9,$G$6:$G$29)+SUMIF($J$6:$J$29,$X9,$I$6:$I$29)+SUMIF($L$6:$L$29,$X9,$K$6:$K$29)+SUMIF($N$6:$N$29,$X9,$M$6:$M$29)+SUMIF($P$6:$P$29,$X9,$O$6:$O$29)</f>
        <v>0</v>
      </c>
    </row>
    <row r="10" customFormat="false" ht="11.25" hidden="false" customHeight="true" outlineLevel="0" collapsed="false">
      <c r="B10" s="2"/>
      <c r="C10" s="134"/>
      <c r="D10" s="134"/>
      <c r="E10" s="134"/>
      <c r="F10" s="134"/>
      <c r="G10" s="134"/>
      <c r="H10" s="134"/>
      <c r="I10" s="134"/>
      <c r="J10" s="134"/>
      <c r="K10" s="134"/>
      <c r="L10" s="134"/>
      <c r="M10" s="134"/>
      <c r="N10" s="134"/>
      <c r="O10" s="134"/>
      <c r="P10" s="134"/>
      <c r="Q10" s="133"/>
      <c r="R10" s="126" t="str">
        <f aca="false">Guide!C26</f>
        <v>H7</v>
      </c>
      <c r="S10" s="123" t="str">
        <f aca="false">Guide!F26</f>
        <v>User defined</v>
      </c>
      <c r="T10" s="123"/>
      <c r="U10" s="123"/>
      <c r="V10" s="122" t="n">
        <f aca="false">COUNTIF($D$6:$D$29,$R10)+COUNTIF($F$6:$F$29,$R10)+COUNTIF($H$6:$H$29,$R10)+COUNTIF($J$6:$J$29,$R10)+COUNTIF($L$6:$L$29,$R10)+COUNTIF($N$6:$N$29,$R10)+COUNTIF($P$6:$P$29,$R10)</f>
        <v>0</v>
      </c>
      <c r="W10" s="122" t="n">
        <f aca="false">SUMIF($D$6:$D$29,$R10,$C$6:$C$29) +SUMIF($F$6:$F$29,$R10,$E$6:$E$29) +SUMIF($H$6:$H$29,$R10,$G$6:$G$29)+SUMIF($J$6:$J$29,$R10,$I$6:$I$29)+SUMIF($L$6:$L$29,$R10,$K$6:$K$29)+SUMIF($N$6:$N$29,$R10,$M$6:$M$29)+SUMIF($P$6:$P$29,$R10,$O$6:$O$29)</f>
        <v>0</v>
      </c>
      <c r="X10" s="127" t="str">
        <f aca="false">Guide!C109</f>
        <v>I7</v>
      </c>
      <c r="Y10" s="123" t="str">
        <f aca="false">Guide!F109</f>
        <v>Taxed Interest</v>
      </c>
      <c r="Z10" s="123"/>
      <c r="AA10" s="123"/>
      <c r="AB10" s="122" t="n">
        <f aca="false">COUNTIF($D$6:$D$29,$X10)+COUNTIF($F$6:$F$29,$X10)+COUNTIF($H$6:$H$29,$X10)+COUNTIF($J$6:$J$29,$X10)+COUNTIF($L$6:$L$29,$X10)+COUNTIF($N$6:$N$29,$X10)+COUNTIF($P$6:$P$29,$X10)</f>
        <v>0</v>
      </c>
      <c r="AC10" s="122" t="n">
        <f aca="false">SUMIF($D$6:$D$29,$X10,$C$6:$C$29) +SUMIF($F$6:$F$29,$X10,$E$6:$E$29) +SUMIF($H$6:$H$29,$X10,$G$6:$G$29)+SUMIF($J$6:$J$29,$X10,$I$6:$I$29)+SUMIF($L$6:$L$29,$X10,$K$6:$K$29)+SUMIF($N$6:$N$29,$X10,$M$6:$M$29)+SUMIF($P$6:$P$29,$X10,$O$6:$O$29)</f>
        <v>0</v>
      </c>
    </row>
    <row r="11" customFormat="false" ht="11.25" hidden="false" customHeight="true" outlineLevel="0" collapsed="false">
      <c r="B11" s="2"/>
      <c r="C11" s="134"/>
      <c r="D11" s="134"/>
      <c r="E11" s="134"/>
      <c r="F11" s="134"/>
      <c r="G11" s="134"/>
      <c r="H11" s="134"/>
      <c r="I11" s="134"/>
      <c r="J11" s="134"/>
      <c r="K11" s="134"/>
      <c r="L11" s="134"/>
      <c r="M11" s="134"/>
      <c r="N11" s="134"/>
      <c r="O11" s="134"/>
      <c r="P11" s="134"/>
      <c r="Q11" s="133"/>
      <c r="R11" s="126" t="str">
        <f aca="false">Guide!C27</f>
        <v>H8</v>
      </c>
      <c r="S11" s="123" t="str">
        <f aca="false">Guide!F27</f>
        <v>User defined</v>
      </c>
      <c r="T11" s="123"/>
      <c r="U11" s="123"/>
      <c r="V11" s="122" t="n">
        <f aca="false">COUNTIF($D$6:$D$29,$R11)+COUNTIF($F$6:$F$29,$R11)+COUNTIF($H$6:$H$29,$R11)+COUNTIF($J$6:$J$29,$R11)+COUNTIF($L$6:$L$29,$R11)+COUNTIF($N$6:$N$29,$R11)+COUNTIF($P$6:$P$29,$R11)</f>
        <v>0</v>
      </c>
      <c r="W11" s="122" t="n">
        <f aca="false">SUMIF($D$6:$D$29,$R11,$C$6:$C$29) +SUMIF($F$6:$F$29,$R11,$E$6:$E$29) +SUMIF($H$6:$H$29,$R11,$G$6:$G$29)+SUMIF($J$6:$J$29,$R11,$I$6:$I$29)+SUMIF($L$6:$L$29,$R11,$K$6:$K$29)+SUMIF($N$6:$N$29,$R11,$M$6:$M$29)+SUMIF($P$6:$P$29,$R11,$O$6:$O$29)</f>
        <v>0</v>
      </c>
      <c r="X11" s="127" t="str">
        <f aca="false">Guide!C110</f>
        <v>I8</v>
      </c>
      <c r="Y11" s="123" t="str">
        <f aca="false">Guide!F110</f>
        <v>User defined</v>
      </c>
      <c r="Z11" s="123"/>
      <c r="AA11" s="123"/>
      <c r="AB11" s="122" t="n">
        <f aca="false">COUNTIF($D$6:$D$29,$X11)+COUNTIF($F$6:$F$29,$X11)+COUNTIF($H$6:$H$29,$X11)+COUNTIF($J$6:$J$29,$X11)+COUNTIF($L$6:$L$29,$X11)+COUNTIF($N$6:$N$29,$X11)+COUNTIF($P$6:$P$29,$X11)</f>
        <v>0</v>
      </c>
      <c r="AC11" s="122" t="n">
        <f aca="false">SUMIF($D$6:$D$29,$X11,$C$6:$C$29) +SUMIF($F$6:$F$29,$X11,$E$6:$E$29) +SUMIF($H$6:$H$29,$X11,$G$6:$G$29)+SUMIF($J$6:$J$29,$X11,$I$6:$I$29)+SUMIF($L$6:$L$29,$X11,$K$6:$K$29)+SUMIF($N$6:$N$29,$X11,$M$6:$M$29)+SUMIF($P$6:$P$29,$X11,$O$6:$O$29)</f>
        <v>0</v>
      </c>
    </row>
    <row r="12" customFormat="false" ht="11.25" hidden="false" customHeight="true" outlineLevel="0" collapsed="false">
      <c r="A12" s="135"/>
      <c r="B12" s="136"/>
      <c r="C12" s="134"/>
      <c r="D12" s="134"/>
      <c r="E12" s="134"/>
      <c r="F12" s="134"/>
      <c r="G12" s="134"/>
      <c r="H12" s="134"/>
      <c r="I12" s="134"/>
      <c r="J12" s="134"/>
      <c r="K12" s="134"/>
      <c r="L12" s="134"/>
      <c r="M12" s="134"/>
      <c r="N12" s="134"/>
      <c r="O12" s="134"/>
      <c r="P12" s="134"/>
      <c r="Q12" s="133"/>
      <c r="S12" s="121" t="str">
        <f aca="false">Guide!C29</f>
        <v>Daily Living</v>
      </c>
      <c r="T12" s="121"/>
      <c r="U12" s="121"/>
      <c r="V12" s="122"/>
      <c r="W12" s="122"/>
      <c r="X12" s="127" t="str">
        <f aca="false">Guide!C111</f>
        <v>I9</v>
      </c>
      <c r="Y12" s="123" t="str">
        <f aca="false">Guide!F111</f>
        <v>User defined</v>
      </c>
      <c r="Z12" s="123"/>
      <c r="AA12" s="123"/>
      <c r="AB12" s="122" t="n">
        <f aca="false">COUNTIF($D$6:$D$29,$X12)+COUNTIF($F$6:$F$29,$X12)+COUNTIF($H$6:$H$29,$X12)+COUNTIF($J$6:$J$29,$X12)+COUNTIF($L$6:$L$29,$X12)+COUNTIF($N$6:$N$29,$X12)+COUNTIF($P$6:$P$29,$X12)</f>
        <v>0</v>
      </c>
      <c r="AC12" s="122" t="n">
        <f aca="false">SUMIF($D$6:$D$29,$X12,$C$6:$C$29) +SUMIF($F$6:$F$29,$X12,$E$6:$E$29) +SUMIF($H$6:$H$29,$X12,$G$6:$G$29)+SUMIF($J$6:$J$29,$X12,$I$6:$I$29)+SUMIF($L$6:$L$29,$X12,$K$6:$K$29)+SUMIF($N$6:$N$29,$X12,$M$6:$M$29)+SUMIF($P$6:$P$29,$X12,$O$6:$O$29)</f>
        <v>0</v>
      </c>
    </row>
    <row r="13" customFormat="false" ht="11.25" hidden="false" customHeight="true" outlineLevel="0" collapsed="false">
      <c r="B13" s="111"/>
      <c r="C13" s="134"/>
      <c r="D13" s="134"/>
      <c r="E13" s="134"/>
      <c r="F13" s="134"/>
      <c r="G13" s="134"/>
      <c r="H13" s="134"/>
      <c r="I13" s="134"/>
      <c r="J13" s="134"/>
      <c r="K13" s="134"/>
      <c r="L13" s="134"/>
      <c r="M13" s="134"/>
      <c r="N13" s="134"/>
      <c r="O13" s="134"/>
      <c r="P13" s="134"/>
      <c r="Q13" s="133"/>
      <c r="R13" s="126" t="str">
        <f aca="false">Guide!C30</f>
        <v>L1</v>
      </c>
      <c r="S13" s="123" t="str">
        <f aca="false">Guide!F30</f>
        <v>Groceries</v>
      </c>
      <c r="T13" s="123"/>
      <c r="U13" s="123"/>
      <c r="V13" s="122" t="n">
        <f aca="false">COUNTIF($D$6:$D$29,$R13)+COUNTIF($F$6:$F$29,$R13)+COUNTIF($H$6:$H$29,$R13)+COUNTIF($J$6:$J$29,$R13)+COUNTIF($L$6:$L$29,$R13)+COUNTIF($N$6:$N$29,$R13)+COUNTIF($P$6:$P$29,$R13)</f>
        <v>0</v>
      </c>
      <c r="W13" s="122" t="n">
        <f aca="false">SUMIF($D$6:$D$29,$R13,$C$6:$C$29) +SUMIF($F$6:$F$29,$R13,$E$6:$E$29) +SUMIF($H$6:$H$29,$R13,$G$6:$G$29)+SUMIF($J$6:$J$29,$R13,$I$6:$I$29)+SUMIF($L$6:$L$29,$R13,$K$6:$K$29)+SUMIF($N$6:$N$29,$R13,$M$6:$M$29)+SUMIF($P$6:$P$29,$R13,$O$6:$O$29)</f>
        <v>0</v>
      </c>
      <c r="X13" s="123"/>
      <c r="Y13" s="123"/>
      <c r="Z13" s="123"/>
      <c r="AA13" s="123"/>
      <c r="AB13" s="123"/>
      <c r="AC13" s="123"/>
    </row>
    <row r="14" customFormat="false" ht="11.25" hidden="false" customHeight="true" outlineLevel="0" collapsed="false">
      <c r="B14" s="111"/>
      <c r="C14" s="134"/>
      <c r="D14" s="134"/>
      <c r="E14" s="134"/>
      <c r="F14" s="134"/>
      <c r="G14" s="134"/>
      <c r="H14" s="134"/>
      <c r="I14" s="134"/>
      <c r="J14" s="134"/>
      <c r="K14" s="134"/>
      <c r="L14" s="134"/>
      <c r="M14" s="134"/>
      <c r="N14" s="134"/>
      <c r="O14" s="134"/>
      <c r="P14" s="134"/>
      <c r="Q14" s="133"/>
      <c r="R14" s="126" t="str">
        <f aca="false">Guide!C31</f>
        <v>L2</v>
      </c>
      <c r="S14" s="123" t="str">
        <f aca="false">Guide!F31</f>
        <v>Dining Out</v>
      </c>
      <c r="T14" s="123"/>
      <c r="U14" s="123"/>
      <c r="V14" s="122" t="n">
        <f aca="false">COUNTIF($D$6:$D$29,$R14)+COUNTIF($F$6:$F$29,$R14)+COUNTIF($H$6:$H$29,$R14)+COUNTIF($J$6:$J$29,$R14)+COUNTIF($L$6:$L$29,$R14)+COUNTIF($N$6:$N$29,$R14)+COUNTIF($P$6:$P$29,$R14)</f>
        <v>2</v>
      </c>
      <c r="W14" s="122" t="n">
        <f aca="false">SUMIF($D$6:$D$29,$R14,$C$6:$C$29) +SUMIF($F$6:$F$29,$R14,$E$6:$E$29) +SUMIF($H$6:$H$29,$R14,$G$6:$G$29)+SUMIF($J$6:$J$29,$R14,$I$6:$I$29)+SUMIF($L$6:$L$29,$R14,$K$6:$K$29)+SUMIF($N$6:$N$29,$R14,$M$6:$M$29)+SUMIF($P$6:$P$29,$R14,$O$6:$O$29)</f>
        <v>8.3</v>
      </c>
      <c r="X14" s="123"/>
      <c r="Y14" s="123"/>
      <c r="Z14" s="123"/>
      <c r="AA14" s="123"/>
      <c r="AB14" s="123" t="s">
        <v>183</v>
      </c>
      <c r="AC14" s="122" t="n">
        <f aca="false">SUM(AC4:AC12)</f>
        <v>0</v>
      </c>
    </row>
    <row r="15" customFormat="false" ht="11.25" hidden="false" customHeight="true" outlineLevel="0" collapsed="false">
      <c r="B15" s="111"/>
      <c r="C15" s="134"/>
      <c r="D15" s="134"/>
      <c r="E15" s="134"/>
      <c r="F15" s="134"/>
      <c r="G15" s="134"/>
      <c r="H15" s="134"/>
      <c r="I15" s="134"/>
      <c r="J15" s="134"/>
      <c r="K15" s="134"/>
      <c r="L15" s="134"/>
      <c r="M15" s="134"/>
      <c r="N15" s="134"/>
      <c r="O15" s="134"/>
      <c r="P15" s="134"/>
      <c r="Q15" s="133"/>
      <c r="R15" s="126" t="str">
        <f aca="false">Guide!C32</f>
        <v>L3</v>
      </c>
      <c r="S15" s="123" t="str">
        <f aca="false">Guide!F32</f>
        <v>Clothing</v>
      </c>
      <c r="T15" s="123"/>
      <c r="U15" s="123"/>
      <c r="V15" s="122" t="n">
        <f aca="false">COUNTIF($D$6:$D$29,$R15)+COUNTIF($F$6:$F$29,$R15)+COUNTIF($H$6:$H$29,$R15)+COUNTIF($J$6:$J$29,$R15)+COUNTIF($L$6:$L$29,$R15)+COUNTIF($N$6:$N$29,$R15)+COUNTIF($P$6:$P$29,$R15)</f>
        <v>0</v>
      </c>
      <c r="W15" s="122" t="n">
        <f aca="false">SUMIF($D$6:$D$29,$R15,$C$6:$C$29) +SUMIF($F$6:$F$29,$R15,$E$6:$E$29) +SUMIF($H$6:$H$29,$R15,$G$6:$G$29)+SUMIF($J$6:$J$29,$R15,$I$6:$I$29)+SUMIF($L$6:$L$29,$R15,$K$6:$K$29)+SUMIF($N$6:$N$29,$R15,$M$6:$M$29)+SUMIF($P$6:$P$29,$R15,$O$6:$O$29)</f>
        <v>0</v>
      </c>
      <c r="X15" s="123"/>
      <c r="Y15" s="123"/>
      <c r="Z15" s="123"/>
      <c r="AA15" s="123"/>
      <c r="AB15" s="123"/>
      <c r="AC15" s="123"/>
    </row>
    <row r="16" customFormat="false" ht="11.25" hidden="false" customHeight="true" outlineLevel="0" collapsed="false">
      <c r="B16" s="111"/>
      <c r="C16" s="134"/>
      <c r="D16" s="134"/>
      <c r="E16" s="134"/>
      <c r="F16" s="134"/>
      <c r="G16" s="134"/>
      <c r="H16" s="134"/>
      <c r="I16" s="134"/>
      <c r="J16" s="134"/>
      <c r="K16" s="134"/>
      <c r="L16" s="134"/>
      <c r="M16" s="134"/>
      <c r="N16" s="134"/>
      <c r="O16" s="134"/>
      <c r="P16" s="134"/>
      <c r="Q16" s="133"/>
      <c r="R16" s="126" t="str">
        <f aca="false">Guide!C33</f>
        <v>L4</v>
      </c>
      <c r="S16" s="123" t="str">
        <f aca="false">Guide!F33</f>
        <v>Hair </v>
      </c>
      <c r="T16" s="123"/>
      <c r="U16" s="123"/>
      <c r="V16" s="122" t="n">
        <f aca="false">COUNTIF($D$6:$D$29,$R16)+COUNTIF($F$6:$F$29,$R16)+COUNTIF($H$6:$H$29,$R16)+COUNTIF($J$6:$J$29,$R16)+COUNTIF($L$6:$L$29,$R16)+COUNTIF($N$6:$N$29,$R16)+COUNTIF($P$6:$P$29,$R16)</f>
        <v>0</v>
      </c>
      <c r="W16" s="122" t="n">
        <f aca="false">SUMIF($D$6:$D$29,$R16,$C$6:$C$29) +SUMIF($F$6:$F$29,$R16,$E$6:$E$29) +SUMIF($H$6:$H$29,$R16,$G$6:$G$29)+SUMIF($J$6:$J$29,$R16,$I$6:$I$29)+SUMIF($L$6:$L$29,$R16,$K$6:$K$29)+SUMIF($N$6:$N$29,$R16,$M$6:$M$29)+SUMIF($P$6:$P$29,$R16,$O$6:$O$29)</f>
        <v>0</v>
      </c>
      <c r="X16" s="123"/>
      <c r="Y16" s="123"/>
      <c r="Z16" s="123"/>
      <c r="AA16" s="123"/>
      <c r="AB16" s="123"/>
      <c r="AC16" s="123"/>
    </row>
    <row r="17" customFormat="false" ht="11.25" hidden="false" customHeight="true" outlineLevel="0" collapsed="false">
      <c r="B17" s="111"/>
      <c r="C17" s="134"/>
      <c r="D17" s="134"/>
      <c r="E17" s="134"/>
      <c r="F17" s="134"/>
      <c r="G17" s="134"/>
      <c r="H17" s="134"/>
      <c r="I17" s="134"/>
      <c r="J17" s="134"/>
      <c r="K17" s="134"/>
      <c r="L17" s="134"/>
      <c r="M17" s="134"/>
      <c r="N17" s="134"/>
      <c r="O17" s="134"/>
      <c r="P17" s="134"/>
      <c r="Q17" s="133"/>
      <c r="R17" s="126" t="str">
        <f aca="false">Guide!C34</f>
        <v>L5</v>
      </c>
      <c r="S17" s="123" t="str">
        <f aca="false">Guide!F34</f>
        <v>Mobile phone</v>
      </c>
      <c r="T17" s="123"/>
      <c r="U17" s="123"/>
      <c r="V17" s="122" t="n">
        <f aca="false">COUNTIF($D$6:$D$29,$R17)+COUNTIF($F$6:$F$29,$R17)+COUNTIF($H$6:$H$29,$R17)+COUNTIF($J$6:$J$29,$R17)+COUNTIF($L$6:$L$29,$R17)+COUNTIF($N$6:$N$29,$R17)+COUNTIF($P$6:$P$29,$R17)</f>
        <v>0</v>
      </c>
      <c r="W17" s="122" t="n">
        <f aca="false">SUMIF($D$6:$D$29,$R17,$C$6:$C$29) +SUMIF($F$6:$F$29,$R17,$E$6:$E$29) +SUMIF($H$6:$H$29,$R17,$G$6:$G$29)+SUMIF($J$6:$J$29,$R17,$I$6:$I$29)+SUMIF($L$6:$L$29,$R17,$K$6:$K$29)+SUMIF($N$6:$N$29,$R17,$M$6:$M$29)+SUMIF($P$6:$P$29,$R17,$O$6:$O$29)</f>
        <v>0</v>
      </c>
      <c r="X17" s="123"/>
      <c r="Y17" s="123"/>
      <c r="Z17" s="123"/>
      <c r="AA17" s="123"/>
      <c r="AB17" s="123"/>
      <c r="AC17" s="123"/>
    </row>
    <row r="18" customFormat="false" ht="11.25" hidden="false" customHeight="true" outlineLevel="0" collapsed="false">
      <c r="B18" s="111"/>
      <c r="C18" s="134"/>
      <c r="D18" s="134"/>
      <c r="E18" s="134"/>
      <c r="F18" s="134"/>
      <c r="G18" s="134"/>
      <c r="H18" s="134"/>
      <c r="I18" s="134"/>
      <c r="J18" s="134"/>
      <c r="K18" s="134"/>
      <c r="L18" s="134"/>
      <c r="M18" s="134"/>
      <c r="N18" s="134"/>
      <c r="O18" s="134"/>
      <c r="P18" s="134"/>
      <c r="Q18" s="133"/>
      <c r="R18" s="126" t="str">
        <f aca="false">Guide!C35</f>
        <v>L6</v>
      </c>
      <c r="S18" s="123" t="str">
        <f aca="false">Guide!F35</f>
        <v>other (can add own)</v>
      </c>
      <c r="T18" s="123"/>
      <c r="U18" s="123"/>
      <c r="V18" s="122" t="n">
        <f aca="false">COUNTIF($D$6:$D$29,$R18)+COUNTIF($F$6:$F$29,$R18)+COUNTIF($H$6:$H$29,$R18)+COUNTIF($J$6:$J$29,$R18)+COUNTIF($L$6:$L$29,$R18)+COUNTIF($N$6:$N$29,$R18)+COUNTIF($P$6:$P$29,$R18)</f>
        <v>0</v>
      </c>
      <c r="W18" s="122" t="n">
        <f aca="false">SUMIF($D$6:$D$29,$R18,$C$6:$C$29) +SUMIF($F$6:$F$29,$R18,$E$6:$E$29) +SUMIF($H$6:$H$29,$R18,$G$6:$G$29)+SUMIF($J$6:$J$29,$R18,$I$6:$I$29)+SUMIF($L$6:$L$29,$R18,$K$6:$K$29)+SUMIF($N$6:$N$29,$R18,$M$6:$M$29)+SUMIF($P$6:$P$29,$R18,$O$6:$O$29)</f>
        <v>0</v>
      </c>
      <c r="X18" s="123"/>
      <c r="Y18" s="123"/>
      <c r="Z18" s="123"/>
      <c r="AA18" s="123"/>
      <c r="AB18" s="123"/>
      <c r="AC18" s="123"/>
    </row>
    <row r="19" customFormat="false" ht="11.25" hidden="false" customHeight="true" outlineLevel="0" collapsed="false">
      <c r="B19" s="111"/>
      <c r="C19" s="134"/>
      <c r="D19" s="134"/>
      <c r="E19" s="134"/>
      <c r="F19" s="134"/>
      <c r="G19" s="134"/>
      <c r="H19" s="134"/>
      <c r="I19" s="134"/>
      <c r="J19" s="134"/>
      <c r="K19" s="134"/>
      <c r="L19" s="134"/>
      <c r="M19" s="134"/>
      <c r="N19" s="134"/>
      <c r="O19" s="134"/>
      <c r="P19" s="134"/>
      <c r="Q19" s="133"/>
      <c r="R19" s="126" t="str">
        <f aca="false">Guide!C36</f>
        <v>L7</v>
      </c>
      <c r="S19" s="123" t="str">
        <f aca="false">Guide!F36</f>
        <v>User defined</v>
      </c>
      <c r="T19" s="123"/>
      <c r="U19" s="123"/>
      <c r="V19" s="122" t="n">
        <f aca="false">COUNTIF($D$6:$D$29,$R19)+COUNTIF($F$6:$F$29,$R19)+COUNTIF($H$6:$H$29,$R19)+COUNTIF($J$6:$J$29,$R19)+COUNTIF($L$6:$L$29,$R19)+COUNTIF($N$6:$N$29,$R19)+COUNTIF($P$6:$P$29,$R19)</f>
        <v>0</v>
      </c>
      <c r="W19" s="122" t="n">
        <f aca="false">SUMIF($D$6:$D$29,$R19,$C$6:$C$29) +SUMIF($F$6:$F$29,$R19,$E$6:$E$29) +SUMIF($H$6:$H$29,$R19,$G$6:$G$29)+SUMIF($J$6:$J$29,$R19,$I$6:$I$29)+SUMIF($L$6:$L$29,$R19,$K$6:$K$29)+SUMIF($N$6:$N$29,$R19,$M$6:$M$29)+SUMIF($P$6:$P$29,$R19,$O$6:$O$29)</f>
        <v>0</v>
      </c>
      <c r="X19" s="123"/>
      <c r="Y19" s="123"/>
      <c r="Z19" s="123"/>
      <c r="AA19" s="123"/>
      <c r="AB19" s="123"/>
      <c r="AC19" s="123"/>
    </row>
    <row r="20" customFormat="false" ht="11.25" hidden="false" customHeight="true" outlineLevel="0" collapsed="false">
      <c r="B20" s="111"/>
      <c r="C20" s="134"/>
      <c r="D20" s="134"/>
      <c r="E20" s="134"/>
      <c r="F20" s="134"/>
      <c r="G20" s="134"/>
      <c r="H20" s="134"/>
      <c r="I20" s="134"/>
      <c r="J20" s="134"/>
      <c r="K20" s="134"/>
      <c r="L20" s="134"/>
      <c r="M20" s="134"/>
      <c r="N20" s="134"/>
      <c r="O20" s="134"/>
      <c r="P20" s="134"/>
      <c r="Q20" s="133"/>
      <c r="R20" s="126" t="str">
        <f aca="false">Guide!C37</f>
        <v>L8</v>
      </c>
      <c r="S20" s="123" t="str">
        <f aca="false">Guide!F37</f>
        <v>User defined</v>
      </c>
      <c r="T20" s="123"/>
      <c r="U20" s="123"/>
      <c r="V20" s="122" t="n">
        <f aca="false">COUNTIF($D$6:$D$29,$R20)+COUNTIF($F$6:$F$29,$R20)+COUNTIF($H$6:$H$29,$R20)+COUNTIF($J$6:$J$29,$R20)+COUNTIF($L$6:$L$29,$R20)+COUNTIF($N$6:$N$29,$R20)+COUNTIF($P$6:$P$29,$R20)</f>
        <v>0</v>
      </c>
      <c r="W20" s="122" t="n">
        <f aca="false">SUMIF($D$6:$D$29,$R20,$C$6:$C$29) +SUMIF($F$6:$F$29,$R20,$E$6:$E$29) +SUMIF($H$6:$H$29,$R20,$G$6:$G$29)+SUMIF($J$6:$J$29,$R20,$I$6:$I$29)+SUMIF($L$6:$L$29,$R20,$K$6:$K$29)+SUMIF($N$6:$N$29,$R20,$M$6:$M$29)+SUMIF($P$6:$P$29,$R20,$O$6:$O$29)</f>
        <v>0</v>
      </c>
      <c r="X20" s="123"/>
      <c r="Y20" s="123"/>
      <c r="Z20" s="123"/>
      <c r="AA20" s="123"/>
      <c r="AB20" s="123"/>
      <c r="AC20" s="123"/>
    </row>
    <row r="21" customFormat="false" ht="11.25" hidden="false" customHeight="true" outlineLevel="0" collapsed="false">
      <c r="B21" s="111"/>
      <c r="C21" s="134"/>
      <c r="D21" s="134"/>
      <c r="E21" s="134"/>
      <c r="F21" s="134"/>
      <c r="G21" s="134"/>
      <c r="H21" s="134"/>
      <c r="I21" s="134"/>
      <c r="J21" s="134"/>
      <c r="K21" s="134"/>
      <c r="L21" s="134"/>
      <c r="M21" s="134"/>
      <c r="N21" s="134"/>
      <c r="O21" s="134"/>
      <c r="P21" s="134"/>
      <c r="Q21" s="133"/>
      <c r="R21" s="126" t="str">
        <f aca="false">Guide!C38</f>
        <v>L9</v>
      </c>
      <c r="S21" s="123" t="str">
        <f aca="false">Guide!F38</f>
        <v>User defined</v>
      </c>
      <c r="T21" s="123"/>
      <c r="U21" s="123"/>
      <c r="V21" s="122" t="n">
        <f aca="false">COUNTIF($D$6:$D$29,$R21)+COUNTIF($F$6:$F$29,$R21)+COUNTIF($H$6:$H$29,$R21)+COUNTIF($J$6:$J$29,$R21)+COUNTIF($L$6:$L$29,$R21)+COUNTIF($N$6:$N$29,$R21)+COUNTIF($P$6:$P$29,$R21)</f>
        <v>0</v>
      </c>
      <c r="W21" s="122" t="n">
        <f aca="false">SUMIF($D$6:$D$29,$R21,$C$6:$C$29) +SUMIF($F$6:$F$29,$R21,$E$6:$E$29) +SUMIF($H$6:$H$29,$R21,$G$6:$G$29)+SUMIF($J$6:$J$29,$R21,$I$6:$I$29)+SUMIF($L$6:$L$29,$R21,$K$6:$K$29)+SUMIF($N$6:$N$29,$R21,$M$6:$M$29)+SUMIF($P$6:$P$29,$R21,$O$6:$O$29)</f>
        <v>0</v>
      </c>
      <c r="X21" s="123"/>
      <c r="Y21" s="123"/>
      <c r="Z21" s="123"/>
      <c r="AA21" s="123"/>
      <c r="AB21" s="123"/>
      <c r="AC21" s="123"/>
    </row>
    <row r="22" customFormat="false" ht="11.25" hidden="false" customHeight="true" outlineLevel="0" collapsed="false">
      <c r="B22" s="111"/>
      <c r="C22" s="134"/>
      <c r="D22" s="134"/>
      <c r="E22" s="134"/>
      <c r="F22" s="134"/>
      <c r="G22" s="134"/>
      <c r="H22" s="134"/>
      <c r="I22" s="134"/>
      <c r="J22" s="134"/>
      <c r="K22" s="134"/>
      <c r="L22" s="134"/>
      <c r="M22" s="134"/>
      <c r="N22" s="134"/>
      <c r="O22" s="134"/>
      <c r="P22" s="134"/>
      <c r="Q22" s="133"/>
      <c r="S22" s="121" t="str">
        <f aca="false">Guide!C40</f>
        <v>Home</v>
      </c>
      <c r="T22" s="121"/>
      <c r="U22" s="121"/>
      <c r="V22" s="122"/>
      <c r="W22" s="122"/>
      <c r="X22" s="123"/>
      <c r="Y22" s="123"/>
      <c r="Z22" s="123"/>
      <c r="AA22" s="123"/>
      <c r="AB22" s="123"/>
      <c r="AC22" s="123"/>
    </row>
    <row r="23" customFormat="false" ht="11.25" hidden="false" customHeight="true" outlineLevel="0" collapsed="false">
      <c r="A23" s="135"/>
      <c r="B23" s="111"/>
      <c r="C23" s="134"/>
      <c r="D23" s="134"/>
      <c r="E23" s="134"/>
      <c r="F23" s="134"/>
      <c r="G23" s="134"/>
      <c r="H23" s="134"/>
      <c r="I23" s="134"/>
      <c r="J23" s="134"/>
      <c r="K23" s="134"/>
      <c r="L23" s="134"/>
      <c r="M23" s="134"/>
      <c r="N23" s="134"/>
      <c r="O23" s="134"/>
      <c r="P23" s="134"/>
      <c r="Q23" s="133"/>
      <c r="R23" s="126" t="str">
        <f aca="false">Guide!C41</f>
        <v>B1</v>
      </c>
      <c r="S23" s="123" t="str">
        <f aca="false">Guide!F41</f>
        <v>Mortgage / Rent</v>
      </c>
      <c r="T23" s="123"/>
      <c r="U23" s="123"/>
      <c r="V23" s="122" t="n">
        <f aca="false">COUNTIF($D$6:$D$29,$R23)+COUNTIF($F$6:$F$29,$R23)+COUNTIF($H$6:$H$29,$R23)+COUNTIF($J$6:$J$29,$R23)+COUNTIF($L$6:$L$29,$R23)+COUNTIF($N$6:$N$29,$R23)+COUNTIF($P$6:$P$29,$R23)</f>
        <v>0</v>
      </c>
      <c r="W23" s="122" t="n">
        <f aca="false">SUMIF($D$6:$D$29,$R23,$C$6:$C$29) +SUMIF($F$6:$F$29,$R23,$E$6:$E$29) +SUMIF($H$6:$H$29,$R23,$G$6:$G$29)+SUMIF($J$6:$J$29,$R23,$I$6:$I$29)+SUMIF($L$6:$L$29,$R23,$K$6:$K$29)+SUMIF($N$6:$N$29,$R23,$M$6:$M$29)+SUMIF($P$6:$P$29,$R23,$O$6:$O$29)</f>
        <v>0</v>
      </c>
      <c r="X23" s="123"/>
      <c r="Y23" s="123"/>
      <c r="Z23" s="123"/>
      <c r="AA23" s="123"/>
      <c r="AB23" s="123"/>
      <c r="AC23" s="123"/>
    </row>
    <row r="24" customFormat="false" ht="11.25" hidden="false" customHeight="true" outlineLevel="0" collapsed="false">
      <c r="B24" s="111"/>
      <c r="C24" s="134"/>
      <c r="D24" s="134"/>
      <c r="E24" s="134"/>
      <c r="F24" s="134"/>
      <c r="G24" s="134"/>
      <c r="H24" s="134"/>
      <c r="I24" s="134"/>
      <c r="J24" s="134"/>
      <c r="K24" s="134"/>
      <c r="L24" s="134"/>
      <c r="M24" s="134"/>
      <c r="N24" s="134"/>
      <c r="O24" s="134"/>
      <c r="P24" s="134"/>
      <c r="Q24" s="133"/>
      <c r="R24" s="126" t="str">
        <f aca="false">Guide!C42</f>
        <v>B2</v>
      </c>
      <c r="S24" s="123" t="str">
        <f aca="false">Guide!F42</f>
        <v>Buildings Insurance</v>
      </c>
      <c r="T24" s="123"/>
      <c r="U24" s="123"/>
      <c r="V24" s="122" t="n">
        <f aca="false">COUNTIF($D$6:$D$29,$R24)+COUNTIF($F$6:$F$29,$R24)+COUNTIF($H$6:$H$29,$R24)+COUNTIF($J$6:$J$29,$R24)+COUNTIF($L$6:$L$29,$R24)+COUNTIF($N$6:$N$29,$R24)+COUNTIF($P$6:$P$29,$R24)</f>
        <v>0</v>
      </c>
      <c r="W24" s="122" t="n">
        <f aca="false">SUMIF($D$6:$D$29,$R24,$C$6:$C$29) +SUMIF($F$6:$F$29,$R24,$E$6:$E$29) +SUMIF($H$6:$H$29,$R24,$G$6:$G$29)+SUMIF($J$6:$J$29,$R24,$I$6:$I$29)+SUMIF($L$6:$L$29,$R24,$K$6:$K$29)+SUMIF($N$6:$N$29,$R24,$M$6:$M$29)+SUMIF($P$6:$P$29,$R24,$O$6:$O$29)</f>
        <v>0</v>
      </c>
      <c r="X24" s="123"/>
      <c r="Y24" s="123"/>
      <c r="Z24" s="123"/>
      <c r="AA24" s="123"/>
      <c r="AB24" s="123"/>
      <c r="AC24" s="123"/>
    </row>
    <row r="25" customFormat="false" ht="11.25" hidden="false" customHeight="true" outlineLevel="0" collapsed="false">
      <c r="B25" s="111"/>
      <c r="C25" s="134"/>
      <c r="D25" s="134"/>
      <c r="E25" s="134"/>
      <c r="F25" s="134"/>
      <c r="G25" s="134"/>
      <c r="H25" s="134"/>
      <c r="I25" s="134"/>
      <c r="J25" s="134"/>
      <c r="K25" s="134"/>
      <c r="L25" s="134"/>
      <c r="M25" s="134"/>
      <c r="N25" s="134"/>
      <c r="O25" s="134"/>
      <c r="P25" s="134"/>
      <c r="Q25" s="133"/>
      <c r="R25" s="126" t="str">
        <f aca="false">Guide!C43</f>
        <v>B3</v>
      </c>
      <c r="S25" s="123" t="str">
        <f aca="false">Guide!F43</f>
        <v>Electricity</v>
      </c>
      <c r="T25" s="123"/>
      <c r="U25" s="123"/>
      <c r="V25" s="122" t="n">
        <f aca="false">COUNTIF($D$6:$D$29,$R25)+COUNTIF($F$6:$F$29,$R25)+COUNTIF($H$6:$H$29,$R25)+COUNTIF($J$6:$J$29,$R25)+COUNTIF($L$6:$L$29,$R25)+COUNTIF($N$6:$N$29,$R25)+COUNTIF($P$6:$P$29,$R25)</f>
        <v>0</v>
      </c>
      <c r="W25" s="122" t="n">
        <f aca="false">SUMIF($D$6:$D$29,$R25,$C$6:$C$29) +SUMIF($F$6:$F$29,$R25,$E$6:$E$29) +SUMIF($H$6:$H$29,$R25,$G$6:$G$29)+SUMIF($J$6:$J$29,$R25,$I$6:$I$29)+SUMIF($L$6:$L$29,$R25,$K$6:$K$29)+SUMIF($N$6:$N$29,$R25,$M$6:$M$29)+SUMIF($P$6:$P$29,$R25,$O$6:$O$29)</f>
        <v>0</v>
      </c>
      <c r="X25" s="123"/>
      <c r="Y25" s="123"/>
      <c r="Z25" s="123"/>
      <c r="AA25" s="123"/>
      <c r="AB25" s="123"/>
      <c r="AC25" s="123"/>
    </row>
    <row r="26" customFormat="false" ht="11.25" hidden="false" customHeight="true" outlineLevel="0" collapsed="false">
      <c r="B26" s="111"/>
      <c r="C26" s="134"/>
      <c r="D26" s="134"/>
      <c r="E26" s="134"/>
      <c r="F26" s="134"/>
      <c r="G26" s="134"/>
      <c r="H26" s="134"/>
      <c r="I26" s="134"/>
      <c r="J26" s="134"/>
      <c r="K26" s="134"/>
      <c r="L26" s="134"/>
      <c r="M26" s="134"/>
      <c r="N26" s="134"/>
      <c r="O26" s="134"/>
      <c r="P26" s="134"/>
      <c r="Q26" s="133"/>
      <c r="R26" s="126" t="str">
        <f aca="false">Guide!C44</f>
        <v>B4</v>
      </c>
      <c r="S26" s="123" t="str">
        <f aca="false">Guide!F44</f>
        <v>Gas / oil</v>
      </c>
      <c r="T26" s="123"/>
      <c r="U26" s="123"/>
      <c r="V26" s="122" t="n">
        <f aca="false">COUNTIF($D$6:$D$29,$R26)+COUNTIF($F$6:$F$29,$R26)+COUNTIF($H$6:$H$29,$R26)+COUNTIF($J$6:$J$29,$R26)+COUNTIF($L$6:$L$29,$R26)+COUNTIF($N$6:$N$29,$R26)+COUNTIF($P$6:$P$29,$R26)</f>
        <v>0</v>
      </c>
      <c r="W26" s="122" t="n">
        <f aca="false">SUMIF($D$6:$D$29,$R26,$C$6:$C$29) +SUMIF($F$6:$F$29,$R26,$E$6:$E$29) +SUMIF($H$6:$H$29,$R26,$G$6:$G$29)+SUMIF($J$6:$J$29,$R26,$I$6:$I$29)+SUMIF($L$6:$L$29,$R26,$K$6:$K$29)+SUMIF($N$6:$N$29,$R26,$M$6:$M$29)+SUMIF($P$6:$P$29,$R26,$O$6:$O$29)</f>
        <v>0</v>
      </c>
      <c r="X26" s="123"/>
      <c r="Y26" s="123"/>
      <c r="Z26" s="123"/>
      <c r="AA26" s="123"/>
      <c r="AB26" s="123"/>
      <c r="AC26" s="123"/>
    </row>
    <row r="27" customFormat="false" ht="11.25" hidden="false" customHeight="true" outlineLevel="0" collapsed="false">
      <c r="B27" s="136"/>
      <c r="C27" s="134"/>
      <c r="D27" s="134"/>
      <c r="E27" s="134"/>
      <c r="F27" s="134"/>
      <c r="G27" s="134"/>
      <c r="H27" s="134"/>
      <c r="I27" s="134"/>
      <c r="J27" s="134"/>
      <c r="K27" s="134"/>
      <c r="L27" s="134"/>
      <c r="M27" s="134"/>
      <c r="N27" s="134"/>
      <c r="O27" s="134"/>
      <c r="P27" s="134"/>
      <c r="Q27" s="133"/>
      <c r="R27" s="126" t="str">
        <f aca="false">Guide!C45</f>
        <v>B5</v>
      </c>
      <c r="S27" s="123" t="str">
        <f aca="false">Guide!F45</f>
        <v>Water / Sewer / Trash</v>
      </c>
      <c r="T27" s="123"/>
      <c r="U27" s="123"/>
      <c r="V27" s="122" t="n">
        <f aca="false">COUNTIF($D$6:$D$29,$R27)+COUNTIF($F$6:$F$29,$R27)+COUNTIF($H$6:$H$29,$R27)+COUNTIF($J$6:$J$29,$R27)+COUNTIF($L$6:$L$29,$R27)+COUNTIF($N$6:$N$29,$R27)+COUNTIF($P$6:$P$29,$R27)</f>
        <v>0</v>
      </c>
      <c r="W27" s="122" t="n">
        <f aca="false">SUMIF($D$6:$D$29,$R27,$C$6:$C$29) +SUMIF($F$6:$F$29,$R27,$E$6:$E$29) +SUMIF($H$6:$H$29,$R27,$G$6:$G$29)+SUMIF($J$6:$J$29,$R27,$I$6:$I$29)+SUMIF($L$6:$L$29,$R27,$K$6:$K$29)+SUMIF($N$6:$N$29,$R27,$M$6:$M$29)+SUMIF($P$6:$P$29,$R27,$O$6:$O$29)</f>
        <v>0</v>
      </c>
      <c r="X27" s="123"/>
      <c r="Y27" s="123"/>
      <c r="Z27" s="123"/>
      <c r="AA27" s="123"/>
      <c r="AB27" s="123"/>
      <c r="AC27" s="123"/>
    </row>
    <row r="28" customFormat="false" ht="11.25" hidden="false" customHeight="true" outlineLevel="0" collapsed="false">
      <c r="B28" s="111"/>
      <c r="C28" s="137"/>
      <c r="D28" s="134"/>
      <c r="E28" s="134"/>
      <c r="F28" s="134"/>
      <c r="G28" s="134"/>
      <c r="H28" s="134"/>
      <c r="I28" s="134"/>
      <c r="J28" s="134"/>
      <c r="K28" s="134"/>
      <c r="L28" s="134"/>
      <c r="M28" s="134"/>
      <c r="N28" s="134"/>
      <c r="O28" s="134"/>
      <c r="P28" s="134"/>
      <c r="Q28" s="133"/>
      <c r="R28" s="126" t="str">
        <f aca="false">Guide!C46</f>
        <v>B6</v>
      </c>
      <c r="S28" s="123" t="str">
        <f aca="false">Guide!F46</f>
        <v>Land line</v>
      </c>
      <c r="T28" s="123"/>
      <c r="U28" s="123"/>
      <c r="V28" s="122" t="n">
        <f aca="false">COUNTIF($D$6:$D$29,$R28)+COUNTIF($F$6:$F$29,$R28)+COUNTIF($H$6:$H$29,$R28)+COUNTIF($J$6:$J$29,$R28)+COUNTIF($L$6:$L$29,$R28)+COUNTIF($N$6:$N$29,$R28)+COUNTIF($P$6:$P$29,$R28)</f>
        <v>0</v>
      </c>
      <c r="W28" s="122" t="n">
        <f aca="false">SUMIF($D$6:$D$29,$R28,$C$6:$C$29) +SUMIF($F$6:$F$29,$R28,$E$6:$E$29) +SUMIF($H$6:$H$29,$R28,$G$6:$G$29)+SUMIF($J$6:$J$29,$R28,$I$6:$I$29)+SUMIF($L$6:$L$29,$R28,$K$6:$K$29)+SUMIF($N$6:$N$29,$R28,$M$6:$M$29)+SUMIF($P$6:$P$29,$R28,$O$6:$O$29)</f>
        <v>0</v>
      </c>
      <c r="X28" s="123"/>
      <c r="Y28" s="123"/>
      <c r="Z28" s="123"/>
      <c r="AA28" s="123"/>
      <c r="AB28" s="123"/>
      <c r="AC28" s="123"/>
    </row>
    <row r="29" customFormat="false" ht="11.25" hidden="false" customHeight="true" outlineLevel="0" collapsed="false">
      <c r="B29" s="111"/>
      <c r="C29" s="138"/>
      <c r="D29" s="138"/>
      <c r="E29" s="138"/>
      <c r="F29" s="138"/>
      <c r="G29" s="138"/>
      <c r="H29" s="138"/>
      <c r="I29" s="138"/>
      <c r="J29" s="138"/>
      <c r="K29" s="138"/>
      <c r="L29" s="138"/>
      <c r="M29" s="138"/>
      <c r="N29" s="138"/>
      <c r="O29" s="138"/>
      <c r="P29" s="138"/>
      <c r="Q29" s="133"/>
      <c r="R29" s="126" t="str">
        <f aca="false">Guide!C47</f>
        <v>B7</v>
      </c>
      <c r="S29" s="123" t="str">
        <f aca="false">Guide!F47</f>
        <v>TV</v>
      </c>
      <c r="T29" s="123"/>
      <c r="U29" s="123"/>
      <c r="V29" s="122" t="n">
        <f aca="false">COUNTIF($D$6:$D$29,$R29)+COUNTIF($F$6:$F$29,$R29)+COUNTIF($H$6:$H$29,$R29)+COUNTIF($J$6:$J$29,$R29)+COUNTIF($L$6:$L$29,$R29)+COUNTIF($N$6:$N$29,$R29)+COUNTIF($P$6:$P$29,$R29)</f>
        <v>0</v>
      </c>
      <c r="W29" s="122" t="n">
        <f aca="false">SUMIF($D$6:$D$29,$R29,$C$6:$C$29) +SUMIF($F$6:$F$29,$R29,$E$6:$E$29) +SUMIF($H$6:$H$29,$R29,$G$6:$G$29)+SUMIF($J$6:$J$29,$R29,$I$6:$I$29)+SUMIF($L$6:$L$29,$R29,$K$6:$K$29)+SUMIF($N$6:$N$29,$R29,$M$6:$M$29)+SUMIF($P$6:$P$29,$R29,$O$6:$O$29)</f>
        <v>0</v>
      </c>
      <c r="X29" s="123"/>
      <c r="Y29" s="123"/>
      <c r="Z29" s="123"/>
      <c r="AA29" s="123"/>
      <c r="AB29" s="123"/>
      <c r="AC29" s="123"/>
    </row>
    <row r="30" customFormat="false" ht="11.25" hidden="false" customHeight="true" outlineLevel="0" collapsed="false">
      <c r="B30" s="111"/>
      <c r="C30" s="139" t="s">
        <v>194</v>
      </c>
      <c r="D30" s="139"/>
      <c r="E30" s="139"/>
      <c r="F30" s="139"/>
      <c r="G30" s="139"/>
      <c r="H30" s="139"/>
      <c r="I30" s="139"/>
      <c r="J30" s="139"/>
      <c r="K30" s="139"/>
      <c r="L30" s="139"/>
      <c r="M30" s="139"/>
      <c r="N30" s="139"/>
      <c r="O30" s="139"/>
      <c r="P30" s="139"/>
      <c r="Q30" s="133"/>
      <c r="R30" s="126" t="str">
        <f aca="false">Guide!C48</f>
        <v>B8</v>
      </c>
      <c r="S30" s="123" t="str">
        <f aca="false">Guide!F48</f>
        <v>Internet</v>
      </c>
      <c r="T30" s="123"/>
      <c r="U30" s="123"/>
      <c r="V30" s="122" t="n">
        <f aca="false">COUNTIF($D$6:$D$29,$R30)+COUNTIF($F$6:$F$29,$R30)+COUNTIF($H$6:$H$29,$R30)+COUNTIF($J$6:$J$29,$R30)+COUNTIF($L$6:$L$29,$R30)+COUNTIF($N$6:$N$29,$R30)+COUNTIF($P$6:$P$29,$R30)</f>
        <v>0</v>
      </c>
      <c r="W30" s="122" t="n">
        <f aca="false">SUMIF($D$6:$D$29,$R30,$C$6:$C$29) +SUMIF($F$6:$F$29,$R30,$E$6:$E$29) +SUMIF($H$6:$H$29,$R30,$G$6:$G$29)+SUMIF($J$6:$J$29,$R30,$I$6:$I$29)+SUMIF($L$6:$L$29,$R30,$K$6:$K$29)+SUMIF($N$6:$N$29,$R30,$M$6:$M$29)+SUMIF($P$6:$P$29,$R30,$O$6:$O$29)</f>
        <v>0</v>
      </c>
      <c r="X30" s="123"/>
      <c r="Y30" s="123"/>
      <c r="Z30" s="123"/>
      <c r="AA30" s="123"/>
      <c r="AB30" s="123"/>
      <c r="AC30" s="123"/>
    </row>
    <row r="31" customFormat="false" ht="11.25" hidden="false" customHeight="true" outlineLevel="0" collapsed="false">
      <c r="B31" s="111"/>
      <c r="C31" s="2"/>
      <c r="D31" s="115" t="s">
        <v>195</v>
      </c>
      <c r="E31" s="140"/>
      <c r="F31" s="140"/>
      <c r="G31" s="140"/>
      <c r="H31" s="140"/>
      <c r="I31" s="140"/>
      <c r="J31" s="140"/>
      <c r="K31" s="140"/>
      <c r="L31" s="140"/>
      <c r="M31" s="140"/>
      <c r="N31" s="140"/>
      <c r="O31" s="140"/>
      <c r="P31" s="111"/>
      <c r="Q31" s="133"/>
      <c r="R31" s="126" t="str">
        <f aca="false">Guide!C49</f>
        <v>B9</v>
      </c>
      <c r="S31" s="123" t="str">
        <f aca="false">Guide!F49</f>
        <v>Maintenance</v>
      </c>
      <c r="T31" s="123"/>
      <c r="U31" s="123"/>
      <c r="V31" s="122" t="n">
        <f aca="false">COUNTIF($D$6:$D$29,$R31)+COUNTIF($F$6:$F$29,$R31)+COUNTIF($H$6:$H$29,$R31)+COUNTIF($J$6:$J$29,$R31)+COUNTIF($L$6:$L$29,$R31)+COUNTIF($N$6:$N$29,$R31)+COUNTIF($P$6:$P$29,$R31)</f>
        <v>0</v>
      </c>
      <c r="W31" s="122" t="n">
        <f aca="false">SUMIF($D$6:$D$29,$R31,$C$6:$C$29) +SUMIF($F$6:$F$29,$R31,$E$6:$E$29) +SUMIF($H$6:$H$29,$R31,$G$6:$G$29)+SUMIF($J$6:$J$29,$R31,$I$6:$I$29)+SUMIF($L$6:$L$29,$R31,$K$6:$K$29)+SUMIF($N$6:$N$29,$R31,$M$6:$M$29)+SUMIF($P$6:$P$29,$R31,$O$6:$O$29)</f>
        <v>0</v>
      </c>
      <c r="X31" s="123"/>
      <c r="Y31" s="123"/>
      <c r="Z31" s="123"/>
      <c r="AA31" s="123"/>
      <c r="AB31" s="123"/>
      <c r="AC31" s="123"/>
    </row>
    <row r="32" customFormat="false" ht="11.25" hidden="false" customHeight="true" outlineLevel="0" collapsed="false">
      <c r="B32" s="111"/>
      <c r="C32" s="115"/>
      <c r="D32" s="140" t="s">
        <v>196</v>
      </c>
      <c r="E32" s="140"/>
      <c r="F32" s="140"/>
      <c r="G32" s="140"/>
      <c r="H32" s="140"/>
      <c r="I32" s="140"/>
      <c r="J32" s="140"/>
      <c r="K32" s="140"/>
      <c r="L32" s="140"/>
      <c r="M32" s="140"/>
      <c r="N32" s="140"/>
      <c r="O32" s="140"/>
      <c r="P32" s="111"/>
      <c r="Q32" s="133"/>
      <c r="R32" s="126" t="str">
        <f aca="false">Guide!C50</f>
        <v>B10</v>
      </c>
      <c r="S32" s="123" t="str">
        <f aca="false">Guide!F50</f>
        <v>other (can add own)</v>
      </c>
      <c r="T32" s="123"/>
      <c r="U32" s="123"/>
      <c r="V32" s="122" t="n">
        <f aca="false">COUNTIF($D$6:$D$29,$R32)+COUNTIF($F$6:$F$29,$R32)+COUNTIF($H$6:$H$29,$R32)+COUNTIF($J$6:$J$29,$R32)+COUNTIF($L$6:$L$29,$R32)+COUNTIF($N$6:$N$29,$R32)+COUNTIF($P$6:$P$29,$R32)</f>
        <v>0</v>
      </c>
      <c r="W32" s="122" t="n">
        <f aca="false">SUMIF($D$6:$D$29,$R32,$C$6:$C$29) +SUMIF($F$6:$F$29,$R32,$E$6:$E$29) +SUMIF($H$6:$H$29,$R32,$G$6:$G$29)+SUMIF($J$6:$J$29,$R32,$I$6:$I$29)+SUMIF($L$6:$L$29,$R32,$K$6:$K$29)+SUMIF($N$6:$N$29,$R32,$M$6:$M$29)+SUMIF($P$6:$P$29,$R32,$O$6:$O$29)</f>
        <v>0</v>
      </c>
      <c r="X32" s="123"/>
      <c r="Y32" s="123"/>
      <c r="Z32" s="123"/>
      <c r="AA32" s="123"/>
      <c r="AB32" s="123"/>
      <c r="AC32" s="123"/>
    </row>
    <row r="33" customFormat="false" ht="11.25" hidden="false" customHeight="true" outlineLevel="0" collapsed="false">
      <c r="B33" s="111"/>
      <c r="C33" s="115"/>
      <c r="D33" s="115"/>
      <c r="E33" s="115"/>
      <c r="F33" s="115"/>
      <c r="G33" s="115"/>
      <c r="H33" s="115"/>
      <c r="I33" s="115"/>
      <c r="J33" s="115"/>
      <c r="K33" s="115"/>
      <c r="L33" s="115"/>
      <c r="M33" s="115"/>
      <c r="N33" s="115"/>
      <c r="O33" s="115"/>
      <c r="P33" s="111"/>
      <c r="Q33" s="133"/>
      <c r="R33" s="126" t="str">
        <f aca="false">Guide!C51</f>
        <v>B11</v>
      </c>
      <c r="S33" s="123" t="str">
        <f aca="false">Guide!F51</f>
        <v>Council Tax</v>
      </c>
      <c r="T33" s="123"/>
      <c r="U33" s="123"/>
      <c r="V33" s="122" t="n">
        <f aca="false">COUNTIF($D$6:$D$29,$R33)+COUNTIF($F$6:$F$29,$R33)+COUNTIF($H$6:$H$29,$R33)+COUNTIF($J$6:$J$29,$R33)+COUNTIF($L$6:$L$29,$R33)+COUNTIF($N$6:$N$29,$R33)+COUNTIF($P$6:$P$29,$R33)</f>
        <v>0</v>
      </c>
      <c r="W33" s="122" t="n">
        <f aca="false">SUMIF($D$6:$D$29,$R33,$C$6:$C$29) +SUMIF($F$6:$F$29,$R33,$E$6:$E$29) +SUMIF($H$6:$H$29,$R33,$G$6:$G$29)+SUMIF($J$6:$J$29,$R33,$I$6:$I$29)+SUMIF($L$6:$L$29,$R33,$K$6:$K$29)+SUMIF($N$6:$N$29,$R33,$M$6:$M$29)+SUMIF($P$6:$P$29,$R33,$O$6:$O$29)</f>
        <v>0</v>
      </c>
      <c r="X33" s="123"/>
      <c r="Y33" s="123"/>
      <c r="Z33" s="123"/>
      <c r="AA33" s="123"/>
      <c r="AB33" s="123"/>
      <c r="AC33" s="123"/>
    </row>
    <row r="34" customFormat="false" ht="11.25" hidden="false" customHeight="true" outlineLevel="0" collapsed="false">
      <c r="B34" s="111"/>
      <c r="C34" s="115"/>
      <c r="D34" s="115"/>
      <c r="E34" s="115"/>
      <c r="F34" s="115"/>
      <c r="G34" s="115"/>
      <c r="H34" s="115"/>
      <c r="I34" s="115"/>
      <c r="J34" s="115"/>
      <c r="K34" s="115"/>
      <c r="L34" s="115"/>
      <c r="M34" s="115"/>
      <c r="N34" s="115"/>
      <c r="O34" s="115"/>
      <c r="P34" s="111"/>
      <c r="Q34" s="133"/>
      <c r="R34" s="126" t="str">
        <f aca="false">Guide!C52</f>
        <v>B12</v>
      </c>
      <c r="S34" s="123" t="str">
        <f aca="false">Guide!F52</f>
        <v>User defined</v>
      </c>
      <c r="T34" s="123"/>
      <c r="U34" s="123"/>
      <c r="V34" s="122" t="n">
        <f aca="false">COUNTIF($D$6:$D$29,$R34)+COUNTIF($F$6:$F$29,$R34)+COUNTIF($H$6:$H$29,$R34)+COUNTIF($J$6:$J$29,$R34)+COUNTIF($L$6:$L$29,$R34)+COUNTIF($N$6:$N$29,$R34)+COUNTIF($P$6:$P$29,$R34)</f>
        <v>0</v>
      </c>
      <c r="W34" s="122" t="n">
        <f aca="false">SUMIF($D$6:$D$29,$R34,$C$6:$C$29) +SUMIF($F$6:$F$29,$R34,$E$6:$E$29) +SUMIF($H$6:$H$29,$R34,$G$6:$G$29)+SUMIF($J$6:$J$29,$R34,$I$6:$I$29)+SUMIF($L$6:$L$29,$R34,$K$6:$K$29)+SUMIF($N$6:$N$29,$R34,$M$6:$M$29)+SUMIF($P$6:$P$29,$R34,$O$6:$O$29)</f>
        <v>0</v>
      </c>
      <c r="X34" s="123"/>
      <c r="Y34" s="123"/>
      <c r="Z34" s="123"/>
      <c r="AA34" s="123"/>
      <c r="AB34" s="123"/>
      <c r="AC34" s="123"/>
    </row>
    <row r="35" customFormat="false" ht="11.25" hidden="false" customHeight="true" outlineLevel="0" collapsed="false">
      <c r="B35" s="111"/>
      <c r="C35" s="111"/>
      <c r="D35" s="141" t="s">
        <v>197</v>
      </c>
      <c r="E35" s="141"/>
      <c r="F35" s="141"/>
      <c r="G35" s="141"/>
      <c r="H35" s="111"/>
      <c r="I35" s="111"/>
      <c r="J35" s="111"/>
      <c r="K35" s="111"/>
      <c r="L35" s="111"/>
      <c r="M35" s="111"/>
      <c r="N35" s="111"/>
      <c r="O35" s="111"/>
      <c r="P35" s="111"/>
      <c r="Q35" s="133"/>
      <c r="R35" s="126" t="str">
        <f aca="false">Guide!C53</f>
        <v>B13</v>
      </c>
      <c r="S35" s="123" t="str">
        <f aca="false">Guide!F53</f>
        <v>User defined</v>
      </c>
      <c r="T35" s="123"/>
      <c r="U35" s="123"/>
      <c r="V35" s="122" t="n">
        <f aca="false">COUNTIF($D$6:$D$29,$R35)+COUNTIF($F$6:$F$29,$R35)+COUNTIF($H$6:$H$29,$R35)+COUNTIF($J$6:$J$29,$R35)+COUNTIF($L$6:$L$29,$R35)+COUNTIF($N$6:$N$29,$R35)+COUNTIF($P$6:$P$29,$R35)</f>
        <v>0</v>
      </c>
      <c r="W35" s="122" t="n">
        <f aca="false">SUMIF($D$6:$D$29,$R35,$C$6:$C$29) +SUMIF($F$6:$F$29,$R35,$E$6:$E$29) +SUMIF($H$6:$H$29,$R35,$G$6:$G$29)+SUMIF($J$6:$J$29,$R35,$I$6:$I$29)+SUMIF($L$6:$L$29,$R35,$K$6:$K$29)+SUMIF($N$6:$N$29,$R35,$M$6:$M$29)+SUMIF($P$6:$P$29,$R35,$O$6:$O$29)</f>
        <v>0</v>
      </c>
      <c r="X35" s="123"/>
      <c r="Y35" s="123"/>
      <c r="Z35" s="123"/>
      <c r="AA35" s="123"/>
      <c r="AB35" s="123"/>
      <c r="AC35" s="123"/>
    </row>
    <row r="36" customFormat="false" ht="11.25" hidden="false" customHeight="true" outlineLevel="0" collapsed="false">
      <c r="B36" s="111"/>
      <c r="C36" s="111"/>
      <c r="D36" s="141"/>
      <c r="E36" s="141"/>
      <c r="F36" s="141"/>
      <c r="G36" s="141"/>
      <c r="H36" s="142" t="n">
        <f aca="false">AC14</f>
        <v>0</v>
      </c>
      <c r="I36" s="142" t="str">
        <f aca="false">Guide!D14</f>
        <v>GBP</v>
      </c>
      <c r="J36" s="142" t="s">
        <v>198</v>
      </c>
      <c r="K36" s="142"/>
      <c r="L36" s="143" t="n">
        <f aca="false">H36-H38</f>
        <v>-8.3</v>
      </c>
      <c r="M36" s="143"/>
      <c r="N36" s="111"/>
      <c r="O36" s="111"/>
      <c r="P36" s="111"/>
      <c r="Q36" s="133"/>
      <c r="S36" s="121" t="str">
        <f aca="false">Guide!C55</f>
        <v>Transportation</v>
      </c>
      <c r="T36" s="121"/>
      <c r="U36" s="121"/>
      <c r="V36" s="122"/>
      <c r="W36" s="122"/>
      <c r="X36" s="123"/>
      <c r="Y36" s="123"/>
      <c r="Z36" s="123"/>
      <c r="AA36" s="123"/>
      <c r="AB36" s="123"/>
      <c r="AC36" s="123"/>
    </row>
    <row r="37" customFormat="false" ht="11.25" hidden="false" customHeight="true" outlineLevel="0" collapsed="false">
      <c r="B37" s="111"/>
      <c r="C37" s="111"/>
      <c r="D37" s="2"/>
      <c r="E37" s="2"/>
      <c r="F37" s="2"/>
      <c r="G37" s="2"/>
      <c r="H37" s="144"/>
      <c r="I37" s="144"/>
      <c r="J37" s="142"/>
      <c r="K37" s="142"/>
      <c r="L37" s="143"/>
      <c r="M37" s="143"/>
      <c r="N37" s="111"/>
      <c r="O37" s="111"/>
      <c r="P37" s="111"/>
      <c r="Q37" s="133"/>
      <c r="R37" s="126" t="str">
        <f aca="false">Guide!C56</f>
        <v>T1</v>
      </c>
      <c r="S37" s="123" t="str">
        <f aca="false">Guide!F56</f>
        <v>Fuel</v>
      </c>
      <c r="T37" s="123"/>
      <c r="U37" s="123"/>
      <c r="V37" s="122" t="n">
        <f aca="false">COUNTIF($D$6:$D$29,$R37)+COUNTIF($F$6:$F$29,$R37)+COUNTIF($H$6:$H$29,$R37)+COUNTIF($J$6:$J$29,$R37)+COUNTIF($L$6:$L$29,$R37)+COUNTIF($N$6:$N$29,$R37)+COUNTIF($P$6:$P$29,$R37)</f>
        <v>0</v>
      </c>
      <c r="W37" s="122" t="n">
        <f aca="false">SUMIF($D$6:$D$29,$R37,$C$6:$C$29) +SUMIF($F$6:$F$29,$R37,$E$6:$E$29) +SUMIF($H$6:$H$29,$R37,$G$6:$G$29)+SUMIF($J$6:$J$29,$R37,$I$6:$I$29)+SUMIF($L$6:$L$29,$R37,$K$6:$K$29)+SUMIF($N$6:$N$29,$R37,$M$6:$M$29)+SUMIF($P$6:$P$29,$R37,$O$6:$O$29)</f>
        <v>0</v>
      </c>
      <c r="X37" s="123"/>
      <c r="Y37" s="123"/>
      <c r="Z37" s="123"/>
      <c r="AA37" s="123"/>
      <c r="AB37" s="123"/>
      <c r="AC37" s="123"/>
    </row>
    <row r="38" customFormat="false" ht="11.25" hidden="false" customHeight="true" outlineLevel="0" collapsed="false">
      <c r="A38" s="135"/>
      <c r="B38" s="111"/>
      <c r="C38" s="111"/>
      <c r="D38" s="145" t="s">
        <v>199</v>
      </c>
      <c r="E38" s="145"/>
      <c r="F38" s="145"/>
      <c r="G38" s="145"/>
      <c r="H38" s="146" t="n">
        <f aca="false">W78</f>
        <v>8.3</v>
      </c>
      <c r="I38" s="146" t="str">
        <f aca="false">Guide!D14</f>
        <v>GBP</v>
      </c>
      <c r="J38" s="142"/>
      <c r="K38" s="142"/>
      <c r="L38" s="143"/>
      <c r="M38" s="143"/>
      <c r="N38" s="111"/>
      <c r="O38" s="111"/>
      <c r="P38" s="111"/>
      <c r="Q38" s="133"/>
      <c r="R38" s="126" t="str">
        <f aca="false">Guide!C57</f>
        <v>T2</v>
      </c>
      <c r="S38" s="123" t="str">
        <f aca="false">Guide!F57</f>
        <v>Insurance</v>
      </c>
      <c r="T38" s="123"/>
      <c r="U38" s="123"/>
      <c r="V38" s="122" t="n">
        <f aca="false">COUNTIF($D$6:$D$29,$R38)+COUNTIF($F$6:$F$29,$R38)+COUNTIF($H$6:$H$29,$R38)+COUNTIF($J$6:$J$29,$R38)+COUNTIF($L$6:$L$29,$R38)+COUNTIF($N$6:$N$29,$R38)+COUNTIF($P$6:$P$29,$R38)</f>
        <v>0</v>
      </c>
      <c r="W38" s="122" t="n">
        <f aca="false">SUMIF($D$6:$D$29,$R38,$C$6:$C$29) +SUMIF($F$6:$F$29,$R38,$E$6:$E$29) +SUMIF($H$6:$H$29,$R38,$G$6:$G$29)+SUMIF($J$6:$J$29,$R38,$I$6:$I$29)+SUMIF($L$6:$L$29,$R38,$K$6:$K$29)+SUMIF($N$6:$N$29,$R38,$M$6:$M$29)+SUMIF($P$6:$P$29,$R38,$O$6:$O$29)</f>
        <v>0</v>
      </c>
      <c r="X38" s="123"/>
      <c r="Y38" s="123"/>
      <c r="Z38" s="123"/>
      <c r="AA38" s="123"/>
      <c r="AB38" s="123"/>
      <c r="AC38" s="123"/>
    </row>
    <row r="39" customFormat="false" ht="11.25" hidden="false" customHeight="true" outlineLevel="0" collapsed="false">
      <c r="B39" s="136"/>
      <c r="C39" s="111"/>
      <c r="D39" s="145"/>
      <c r="E39" s="145"/>
      <c r="F39" s="145"/>
      <c r="G39" s="145"/>
      <c r="H39" s="111"/>
      <c r="I39" s="111"/>
      <c r="J39" s="111"/>
      <c r="K39" s="111"/>
      <c r="L39" s="111"/>
      <c r="M39" s="111"/>
      <c r="N39" s="111"/>
      <c r="O39" s="111"/>
      <c r="P39" s="111"/>
      <c r="Q39" s="147"/>
      <c r="R39" s="126" t="str">
        <f aca="false">Guide!C58</f>
        <v>T3</v>
      </c>
      <c r="S39" s="123" t="str">
        <f aca="false">Guide!F58</f>
        <v>Registration / Licence</v>
      </c>
      <c r="T39" s="123"/>
      <c r="U39" s="123"/>
      <c r="V39" s="122" t="n">
        <f aca="false">COUNTIF($D$6:$D$29,$R39)+COUNTIF($F$6:$F$29,$R39)+COUNTIF($H$6:$H$29,$R39)+COUNTIF($J$6:$J$29,$R39)+COUNTIF($L$6:$L$29,$R39)+COUNTIF($N$6:$N$29,$R39)+COUNTIF($P$6:$P$29,$R39)</f>
        <v>0</v>
      </c>
      <c r="W39" s="122" t="n">
        <f aca="false">SUMIF($D$6:$D$29,$R39,$C$6:$C$29) +SUMIF($F$6:$F$29,$R39,$E$6:$E$29) +SUMIF($H$6:$H$29,$R39,$G$6:$G$29)+SUMIF($J$6:$J$29,$R39,$I$6:$I$29)+SUMIF($L$6:$L$29,$R39,$K$6:$K$29)+SUMIF($N$6:$N$29,$R39,$M$6:$M$29)+SUMIF($P$6:$P$29,$R39,$O$6:$O$29)</f>
        <v>0</v>
      </c>
      <c r="X39" s="123"/>
      <c r="Y39" s="123"/>
      <c r="Z39" s="123"/>
      <c r="AA39" s="123"/>
      <c r="AB39" s="123"/>
      <c r="AC39" s="123"/>
    </row>
    <row r="40" customFormat="false" ht="11.25" hidden="false" customHeight="true" outlineLevel="0" collapsed="false">
      <c r="B40" s="111"/>
      <c r="C40" s="111"/>
      <c r="D40" s="2"/>
      <c r="E40" s="2"/>
      <c r="F40" s="2"/>
      <c r="G40" s="2"/>
      <c r="H40" s="111"/>
      <c r="I40" s="111"/>
      <c r="J40" s="111"/>
      <c r="K40" s="111"/>
      <c r="L40" s="111"/>
      <c r="M40" s="111"/>
      <c r="N40" s="111"/>
      <c r="O40" s="111"/>
      <c r="P40" s="111"/>
      <c r="Q40" s="111"/>
      <c r="R40" s="126" t="str">
        <f aca="false">Guide!C59</f>
        <v>T4</v>
      </c>
      <c r="S40" s="123" t="str">
        <f aca="false">Guide!F59</f>
        <v>Maintenance</v>
      </c>
      <c r="T40" s="123"/>
      <c r="U40" s="123"/>
      <c r="V40" s="122" t="n">
        <f aca="false">COUNTIF($D$6:$D$29,$R40)+COUNTIF($F$6:$F$29,$R40)+COUNTIF($H$6:$H$29,$R40)+COUNTIF($J$6:$J$29,$R40)+COUNTIF($L$6:$L$29,$R40)+COUNTIF($N$6:$N$29,$R40)+COUNTIF($P$6:$P$29,$R40)</f>
        <v>0</v>
      </c>
      <c r="W40" s="122" t="n">
        <f aca="false">SUMIF($D$6:$D$29,$R40,$C$6:$C$29) +SUMIF($F$6:$F$29,$R40,$E$6:$E$29) +SUMIF($H$6:$H$29,$R40,$G$6:$G$29)+SUMIF($J$6:$J$29,$R40,$I$6:$I$29)+SUMIF($L$6:$L$29,$R40,$K$6:$K$29)+SUMIF($N$6:$N$29,$R40,$M$6:$M$29)+SUMIF($P$6:$P$29,$R40,$O$6:$O$29)</f>
        <v>0</v>
      </c>
      <c r="X40" s="123"/>
      <c r="Y40" s="123"/>
      <c r="Z40" s="123"/>
      <c r="AA40" s="123"/>
      <c r="AB40" s="123"/>
      <c r="AC40" s="123"/>
    </row>
    <row r="41" customFormat="false" ht="11.25" hidden="false" customHeight="true" outlineLevel="0" collapsed="false">
      <c r="B41" s="111"/>
      <c r="C41" s="111"/>
      <c r="D41" s="2"/>
      <c r="E41" s="2"/>
      <c r="F41" s="2"/>
      <c r="G41" s="2"/>
      <c r="H41" s="111"/>
      <c r="I41" s="111"/>
      <c r="J41" s="111"/>
      <c r="K41" s="111"/>
      <c r="L41" s="111"/>
      <c r="M41" s="111"/>
      <c r="N41" s="111"/>
      <c r="O41" s="111"/>
      <c r="P41" s="111"/>
      <c r="Q41" s="111"/>
      <c r="R41" s="126" t="str">
        <f aca="false">Guide!C60</f>
        <v>T5</v>
      </c>
      <c r="S41" s="123" t="str">
        <f aca="false">Guide!F60</f>
        <v>Public transport </v>
      </c>
      <c r="T41" s="123"/>
      <c r="U41" s="123"/>
      <c r="V41" s="122" t="n">
        <f aca="false">COUNTIF($D$6:$D$29,$R41)+COUNTIF($F$6:$F$29,$R41)+COUNTIF($H$6:$H$29,$R41)+COUNTIF($J$6:$J$29,$R41)+COUNTIF($L$6:$L$29,$R41)+COUNTIF($N$6:$N$29,$R41)+COUNTIF($P$6:$P$29,$R41)</f>
        <v>0</v>
      </c>
      <c r="W41" s="122" t="n">
        <f aca="false">SUMIF($D$6:$D$29,$R41,$C$6:$C$29) +SUMIF($F$6:$F$29,$R41,$E$6:$E$29) +SUMIF($H$6:$H$29,$R41,$G$6:$G$29)+SUMIF($J$6:$J$29,$R41,$I$6:$I$29)+SUMIF($L$6:$L$29,$R41,$K$6:$K$29)+SUMIF($N$6:$N$29,$R41,$M$6:$M$29)+SUMIF($P$6:$P$29,$R41,$O$6:$O$29)</f>
        <v>0</v>
      </c>
      <c r="X41" s="123"/>
      <c r="Y41" s="123"/>
      <c r="Z41" s="123"/>
      <c r="AA41" s="123"/>
      <c r="AB41" s="123"/>
      <c r="AC41" s="123"/>
    </row>
    <row r="42" customFormat="false" ht="11.25" hidden="false" customHeight="true" outlineLevel="0" collapsed="false">
      <c r="B42" s="111"/>
      <c r="C42" s="111"/>
      <c r="D42" s="111"/>
      <c r="E42" s="111"/>
      <c r="F42" s="111"/>
      <c r="G42" s="111"/>
      <c r="H42" s="111"/>
      <c r="I42" s="111"/>
      <c r="J42" s="111"/>
      <c r="K42" s="111"/>
      <c r="L42" s="111"/>
      <c r="M42" s="111"/>
      <c r="N42" s="111"/>
      <c r="O42" s="111"/>
      <c r="P42" s="111"/>
      <c r="Q42" s="111"/>
      <c r="R42" s="126" t="str">
        <f aca="false">Guide!C61</f>
        <v>T6</v>
      </c>
      <c r="S42" s="123" t="str">
        <f aca="false">Guide!F61</f>
        <v>Vehicle payments</v>
      </c>
      <c r="T42" s="123"/>
      <c r="U42" s="123"/>
      <c r="V42" s="122" t="n">
        <f aca="false">COUNTIF($D$6:$D$29,$R42)+COUNTIF($F$6:$F$29,$R42)+COUNTIF($H$6:$H$29,$R42)+COUNTIF($J$6:$J$29,$R42)+COUNTIF($L$6:$L$29,$R42)+COUNTIF($N$6:$N$29,$R42)+COUNTIF($P$6:$P$29,$R42)</f>
        <v>0</v>
      </c>
      <c r="W42" s="122" t="n">
        <f aca="false">SUMIF($D$6:$D$29,$R42,$C$6:$C$29) +SUMIF($F$6:$F$29,$R42,$E$6:$E$29) +SUMIF($H$6:$H$29,$R42,$G$6:$G$29)+SUMIF($J$6:$J$29,$R42,$I$6:$I$29)+SUMIF($L$6:$L$29,$R42,$K$6:$K$29)+SUMIF($N$6:$N$29,$R42,$M$6:$M$29)+SUMIF($P$6:$P$29,$R42,$O$6:$O$29)</f>
        <v>0</v>
      </c>
      <c r="X42" s="123"/>
      <c r="Y42" s="123"/>
      <c r="Z42" s="123"/>
      <c r="AA42" s="123"/>
      <c r="AB42" s="123"/>
      <c r="AC42" s="123"/>
    </row>
    <row r="43" customFormat="false" ht="11.25" hidden="false" customHeight="true" outlineLevel="0" collapsed="false">
      <c r="B43" s="111"/>
      <c r="C43" s="136"/>
      <c r="D43" s="111"/>
      <c r="E43" s="111"/>
      <c r="F43" s="111"/>
      <c r="G43" s="111"/>
      <c r="H43" s="111"/>
      <c r="I43" s="111"/>
      <c r="J43" s="111"/>
      <c r="K43" s="111"/>
      <c r="L43" s="111"/>
      <c r="M43" s="111"/>
      <c r="N43" s="111"/>
      <c r="O43" s="111"/>
      <c r="P43" s="111"/>
      <c r="Q43" s="111"/>
      <c r="R43" s="126" t="str">
        <f aca="false">Guide!C62</f>
        <v>T7</v>
      </c>
      <c r="S43" s="123" t="str">
        <f aca="false">Guide!F62</f>
        <v>other (can add own)</v>
      </c>
      <c r="T43" s="123"/>
      <c r="U43" s="123"/>
      <c r="V43" s="122" t="n">
        <f aca="false">COUNTIF($D$6:$D$29,$R43)+COUNTIF($F$6:$F$29,$R43)+COUNTIF($H$6:$H$29,$R43)+COUNTIF($J$6:$J$29,$R43)+COUNTIF($L$6:$L$29,$R43)+COUNTIF($N$6:$N$29,$R43)+COUNTIF($P$6:$P$29,$R43)</f>
        <v>0</v>
      </c>
      <c r="W43" s="122" t="n">
        <f aca="false">SUMIF($D$6:$D$29,$R43,$C$6:$C$29) +SUMIF($F$6:$F$29,$R43,$E$6:$E$29) +SUMIF($H$6:$H$29,$R43,$G$6:$G$29)+SUMIF($J$6:$J$29,$R43,$I$6:$I$29)+SUMIF($L$6:$L$29,$R43,$K$6:$K$29)+SUMIF($N$6:$N$29,$R43,$M$6:$M$29)+SUMIF($P$6:$P$29,$R43,$O$6:$O$29)</f>
        <v>0</v>
      </c>
      <c r="X43" s="123"/>
      <c r="Y43" s="123"/>
      <c r="Z43" s="123"/>
      <c r="AA43" s="123"/>
      <c r="AB43" s="123"/>
      <c r="AC43" s="123"/>
    </row>
    <row r="44" customFormat="false" ht="11.25" hidden="false" customHeight="true" outlineLevel="0" collapsed="false">
      <c r="B44" s="111"/>
      <c r="C44" s="111"/>
      <c r="D44" s="111"/>
      <c r="E44" s="111"/>
      <c r="F44" s="111"/>
      <c r="G44" s="111"/>
      <c r="H44" s="111"/>
      <c r="I44" s="111"/>
      <c r="J44" s="111"/>
      <c r="K44" s="111"/>
      <c r="L44" s="111"/>
      <c r="M44" s="111"/>
      <c r="N44" s="111"/>
      <c r="O44" s="111"/>
      <c r="P44" s="111"/>
      <c r="Q44" s="111"/>
      <c r="R44" s="126" t="str">
        <f aca="false">Guide!C63</f>
        <v>T8</v>
      </c>
      <c r="S44" s="123" t="str">
        <f aca="false">Guide!F63</f>
        <v>Parking</v>
      </c>
      <c r="T44" s="123"/>
      <c r="U44" s="123"/>
      <c r="V44" s="122" t="n">
        <f aca="false">COUNTIF($D$6:$D$29,$R44)+COUNTIF($F$6:$F$29,$R44)+COUNTIF($H$6:$H$29,$R44)+COUNTIF($J$6:$J$29,$R44)+COUNTIF($L$6:$L$29,$R44)+COUNTIF($N$6:$N$29,$R44)+COUNTIF($P$6:$P$29,$R44)</f>
        <v>0</v>
      </c>
      <c r="W44" s="122" t="n">
        <f aca="false">SUMIF($D$6:$D$29,$R44,$C$6:$C$29) +SUMIF($F$6:$F$29,$R44,$E$6:$E$29) +SUMIF($H$6:$H$29,$R44,$G$6:$G$29)+SUMIF($J$6:$J$29,$R44,$I$6:$I$29)+SUMIF($L$6:$L$29,$R44,$K$6:$K$29)+SUMIF($N$6:$N$29,$R44,$M$6:$M$29)+SUMIF($P$6:$P$29,$R44,$O$6:$O$29)</f>
        <v>0</v>
      </c>
      <c r="X44" s="123"/>
      <c r="Y44" s="123"/>
      <c r="Z44" s="123"/>
      <c r="AA44" s="123"/>
      <c r="AB44" s="123"/>
      <c r="AC44" s="123"/>
    </row>
    <row r="45" customFormat="false" ht="11.25" hidden="false" customHeight="true" outlineLevel="0" collapsed="false">
      <c r="B45" s="111"/>
      <c r="C45" s="111"/>
      <c r="D45" s="2"/>
      <c r="E45" s="2"/>
      <c r="F45" s="2"/>
      <c r="G45" s="2"/>
      <c r="H45" s="2"/>
      <c r="I45" s="2"/>
      <c r="J45" s="2"/>
      <c r="K45" s="2"/>
      <c r="L45" s="2"/>
      <c r="M45" s="2"/>
      <c r="N45" s="2"/>
      <c r="O45" s="2"/>
      <c r="P45" s="111"/>
      <c r="Q45" s="111"/>
      <c r="R45" s="126" t="str">
        <f aca="false">Guide!C64</f>
        <v>T9</v>
      </c>
      <c r="S45" s="123" t="str">
        <f aca="false">Guide!F64</f>
        <v>User defined</v>
      </c>
      <c r="T45" s="123"/>
      <c r="U45" s="123"/>
      <c r="V45" s="122" t="n">
        <f aca="false">COUNTIF($D$6:$D$29,$R45)+COUNTIF($F$6:$F$29,$R45)+COUNTIF($H$6:$H$29,$R45)+COUNTIF($J$6:$J$29,$R45)+COUNTIF($L$6:$L$29,$R45)+COUNTIF($N$6:$N$29,$R45)+COUNTIF($P$6:$P$29,$R45)</f>
        <v>0</v>
      </c>
      <c r="W45" s="122" t="n">
        <f aca="false">SUMIF($D$6:$D$29,$R45,$C$6:$C$29) +SUMIF($F$6:$F$29,$R45,$E$6:$E$29) +SUMIF($H$6:$H$29,$R45,$G$6:$G$29)+SUMIF($J$6:$J$29,$R45,$I$6:$I$29)+SUMIF($L$6:$L$29,$R45,$K$6:$K$29)+SUMIF($N$6:$N$29,$R45,$M$6:$M$29)+SUMIF($P$6:$P$29,$R45,$O$6:$O$29)</f>
        <v>0</v>
      </c>
      <c r="X45" s="123"/>
      <c r="Y45" s="123"/>
      <c r="Z45" s="123"/>
      <c r="AA45" s="123"/>
      <c r="AB45" s="123"/>
      <c r="AC45" s="123"/>
    </row>
    <row r="46" customFormat="false" ht="11.25" hidden="false" customHeight="true" outlineLevel="0" collapsed="false">
      <c r="B46" s="111"/>
      <c r="C46" s="111"/>
      <c r="D46" s="2"/>
      <c r="E46" s="2"/>
      <c r="F46" s="2"/>
      <c r="G46" s="2"/>
      <c r="H46" s="2"/>
      <c r="I46" s="2"/>
      <c r="J46" s="2"/>
      <c r="K46" s="2"/>
      <c r="L46" s="2"/>
      <c r="M46" s="2"/>
      <c r="N46" s="2"/>
      <c r="O46" s="2"/>
      <c r="P46" s="111"/>
      <c r="Q46" s="111"/>
      <c r="R46" s="126" t="str">
        <f aca="false">Guide!C65</f>
        <v>T10</v>
      </c>
      <c r="S46" s="123" t="str">
        <f aca="false">Guide!F65</f>
        <v>User defined</v>
      </c>
      <c r="T46" s="123"/>
      <c r="U46" s="123"/>
      <c r="V46" s="122" t="n">
        <f aca="false">COUNTIF($D$6:$D$29,$R46)+COUNTIF($F$6:$F$29,$R46)+COUNTIF($H$6:$H$29,$R46)+COUNTIF($J$6:$J$29,$R46)+COUNTIF($L$6:$L$29,$R46)+COUNTIF($N$6:$N$29,$R46)+COUNTIF($P$6:$P$29,$R46)</f>
        <v>0</v>
      </c>
      <c r="W46" s="122" t="n">
        <f aca="false">SUMIF($D$6:$D$29,$R46,$C$6:$C$29) +SUMIF($F$6:$F$29,$R46,$E$6:$E$29) +SUMIF($H$6:$H$29,$R46,$G$6:$G$29)+SUMIF($J$6:$J$29,$R46,$I$6:$I$29)+SUMIF($L$6:$L$29,$R46,$K$6:$K$29)+SUMIF($N$6:$N$29,$R46,$M$6:$M$29)+SUMIF($P$6:$P$29,$R46,$O$6:$O$29)</f>
        <v>0</v>
      </c>
      <c r="X46" s="123"/>
      <c r="Y46" s="123"/>
      <c r="Z46" s="123"/>
      <c r="AA46" s="123"/>
      <c r="AB46" s="123"/>
      <c r="AC46" s="123"/>
    </row>
    <row r="47" customFormat="false" ht="11.25" hidden="false" customHeight="true" outlineLevel="0" collapsed="false">
      <c r="B47" s="111"/>
      <c r="C47" s="2"/>
      <c r="D47" s="2"/>
      <c r="E47" s="2"/>
      <c r="F47" s="2"/>
      <c r="G47" s="2"/>
      <c r="H47" s="2"/>
      <c r="I47" s="2"/>
      <c r="J47" s="2"/>
      <c r="K47" s="2"/>
      <c r="L47" s="2"/>
      <c r="M47" s="2"/>
      <c r="N47" s="2"/>
      <c r="O47" s="2"/>
      <c r="P47" s="2"/>
      <c r="Q47" s="111"/>
      <c r="S47" s="121" t="str">
        <f aca="false">Guide!C67</f>
        <v>Education</v>
      </c>
      <c r="T47" s="121"/>
      <c r="U47" s="121"/>
      <c r="V47" s="122"/>
      <c r="W47" s="122"/>
      <c r="X47" s="123"/>
      <c r="Y47" s="123"/>
      <c r="Z47" s="123"/>
      <c r="AA47" s="123"/>
      <c r="AB47" s="123"/>
      <c r="AC47" s="123"/>
    </row>
    <row r="48" customFormat="false" ht="11.25" hidden="false" customHeight="true" outlineLevel="0" collapsed="false">
      <c r="B48" s="111"/>
      <c r="C48" s="2"/>
      <c r="D48" s="2"/>
      <c r="E48" s="2"/>
      <c r="F48" s="2"/>
      <c r="G48" s="2"/>
      <c r="H48" s="2"/>
      <c r="I48" s="2"/>
      <c r="J48" s="2"/>
      <c r="K48" s="2"/>
      <c r="L48" s="2"/>
      <c r="M48" s="2"/>
      <c r="N48" s="2"/>
      <c r="O48" s="2"/>
      <c r="P48" s="2"/>
      <c r="Q48" s="111"/>
      <c r="R48" s="126" t="str">
        <f aca="false">Guide!C68</f>
        <v>D1</v>
      </c>
      <c r="S48" s="123" t="str">
        <f aca="false">Guide!F68</f>
        <v>Books</v>
      </c>
      <c r="T48" s="123"/>
      <c r="U48" s="123"/>
      <c r="V48" s="122" t="n">
        <f aca="false">COUNTIF($D$6:$D$29,$R48)+COUNTIF($F$6:$F$29,$R48)+COUNTIF($H$6:$H$29,$R48)+COUNTIF($J$6:$J$29,$R48)+COUNTIF($L$6:$L$29,$R48)+COUNTIF($N$6:$N$29,$R48)+COUNTIF($P$6:$P$29,$R48)</f>
        <v>0</v>
      </c>
      <c r="W48" s="122" t="n">
        <f aca="false">SUMIF($D$6:$D$29,$R48,$C$6:$C$29) +SUMIF($F$6:$F$29,$R48,$E$6:$E$29) +SUMIF($H$6:$H$29,$R48,$G$6:$G$29)+SUMIF($J$6:$J$29,$R48,$I$6:$I$29)+SUMIF($L$6:$L$29,$R48,$K$6:$K$29)+SUMIF($N$6:$N$29,$R48,$M$6:$M$29)+SUMIF($P$6:$P$29,$R48,$O$6:$O$29)</f>
        <v>0</v>
      </c>
      <c r="X48" s="123"/>
      <c r="Y48" s="123"/>
      <c r="Z48" s="123"/>
      <c r="AA48" s="123"/>
      <c r="AB48" s="123"/>
      <c r="AC48" s="123"/>
    </row>
    <row r="49" customFormat="false" ht="11.25" hidden="false" customHeight="true" outlineLevel="0" collapsed="false">
      <c r="B49" s="136"/>
      <c r="C49" s="2"/>
      <c r="D49" s="2"/>
      <c r="E49" s="2"/>
      <c r="F49" s="2"/>
      <c r="G49" s="2"/>
      <c r="H49" s="2"/>
      <c r="I49" s="2"/>
      <c r="J49" s="2"/>
      <c r="K49" s="2"/>
      <c r="L49" s="2"/>
      <c r="M49" s="2"/>
      <c r="N49" s="2"/>
      <c r="O49" s="2"/>
      <c r="P49" s="2"/>
      <c r="Q49" s="111"/>
      <c r="R49" s="126" t="str">
        <f aca="false">Guide!C69</f>
        <v>D2</v>
      </c>
      <c r="S49" s="123" t="str">
        <f aca="false">Guide!F69</f>
        <v>Fees</v>
      </c>
      <c r="T49" s="123"/>
      <c r="U49" s="123"/>
      <c r="V49" s="122" t="n">
        <f aca="false">COUNTIF($D$6:$D$29,$R49)+COUNTIF($F$6:$F$29,$R49)+COUNTIF($H$6:$H$29,$R49)+COUNTIF($J$6:$J$29,$R49)+COUNTIF($L$6:$L$29,$R49)+COUNTIF($N$6:$N$29,$R49)+COUNTIF($P$6:$P$29,$R49)</f>
        <v>0</v>
      </c>
      <c r="W49" s="122" t="n">
        <f aca="false">SUMIF($D$6:$D$29,$R49,$C$6:$C$29) +SUMIF($F$6:$F$29,$R49,$E$6:$E$29) +SUMIF($H$6:$H$29,$R49,$G$6:$G$29)+SUMIF($J$6:$J$29,$R49,$I$6:$I$29)+SUMIF($L$6:$L$29,$R49,$K$6:$K$29)+SUMIF($N$6:$N$29,$R49,$M$6:$M$29)+SUMIF($P$6:$P$29,$R49,$O$6:$O$29)</f>
        <v>0</v>
      </c>
      <c r="X49" s="123"/>
      <c r="Y49" s="123"/>
      <c r="Z49" s="123"/>
      <c r="AA49" s="123"/>
      <c r="AB49" s="123"/>
      <c r="AC49" s="123"/>
    </row>
    <row r="50" customFormat="false" ht="11.25" hidden="false" customHeight="true" outlineLevel="0" collapsed="false">
      <c r="A50" s="135"/>
      <c r="B50" s="111"/>
      <c r="C50" s="2"/>
      <c r="D50" s="2"/>
      <c r="E50" s="2"/>
      <c r="F50" s="2"/>
      <c r="G50" s="2"/>
      <c r="H50" s="2"/>
      <c r="I50" s="2"/>
      <c r="J50" s="2"/>
      <c r="K50" s="2"/>
      <c r="L50" s="2"/>
      <c r="M50" s="2"/>
      <c r="N50" s="2"/>
      <c r="O50" s="2"/>
      <c r="P50" s="2"/>
      <c r="Q50" s="111"/>
      <c r="R50" s="126" t="str">
        <f aca="false">Guide!C70</f>
        <v>D3</v>
      </c>
      <c r="S50" s="123" t="str">
        <f aca="false">Guide!F70</f>
        <v>Exams</v>
      </c>
      <c r="T50" s="123"/>
      <c r="U50" s="123"/>
      <c r="V50" s="122" t="n">
        <f aca="false">COUNTIF($D$6:$D$29,$R50)+COUNTIF($F$6:$F$29,$R50)+COUNTIF($H$6:$H$29,$R50)+COUNTIF($J$6:$J$29,$R50)+COUNTIF($L$6:$L$29,$R50)+COUNTIF($N$6:$N$29,$R50)+COUNTIF($P$6:$P$29,$R50)</f>
        <v>0</v>
      </c>
      <c r="W50" s="122" t="n">
        <f aca="false">SUMIF($D$6:$D$29,$R50,$C$6:$C$29) +SUMIF($F$6:$F$29,$R50,$E$6:$E$29) +SUMIF($H$6:$H$29,$R50,$G$6:$G$29)+SUMIF($J$6:$J$29,$R50,$I$6:$I$29)+SUMIF($L$6:$L$29,$R50,$K$6:$K$29)+SUMIF($N$6:$N$29,$R50,$M$6:$M$29)+SUMIF($P$6:$P$29,$R50,$O$6:$O$29)</f>
        <v>0</v>
      </c>
      <c r="X50" s="123"/>
      <c r="Y50" s="123"/>
      <c r="Z50" s="123"/>
      <c r="AA50" s="123"/>
      <c r="AB50" s="123"/>
      <c r="AC50" s="123"/>
    </row>
    <row r="51" customFormat="false" ht="11.25" hidden="false" customHeight="true" outlineLevel="0" collapsed="false">
      <c r="B51" s="111"/>
      <c r="C51" s="2"/>
      <c r="D51" s="2"/>
      <c r="E51" s="2"/>
      <c r="F51" s="2"/>
      <c r="G51" s="2"/>
      <c r="H51" s="2"/>
      <c r="I51" s="2"/>
      <c r="J51" s="2"/>
      <c r="K51" s="2"/>
      <c r="L51" s="2"/>
      <c r="M51" s="2"/>
      <c r="N51" s="2"/>
      <c r="O51" s="2"/>
      <c r="P51" s="2"/>
      <c r="Q51" s="111"/>
      <c r="R51" s="126" t="str">
        <f aca="false">Guide!C71</f>
        <v>D4</v>
      </c>
      <c r="S51" s="123" t="str">
        <f aca="false">Guide!F71</f>
        <v>Materials</v>
      </c>
      <c r="T51" s="123"/>
      <c r="U51" s="123"/>
      <c r="V51" s="122" t="n">
        <f aca="false">COUNTIF($D$6:$D$29,$R51)+COUNTIF($F$6:$F$29,$R51)+COUNTIF($H$6:$H$29,$R51)+COUNTIF($J$6:$J$29,$R51)+COUNTIF($L$6:$L$29,$R51)+COUNTIF($N$6:$N$29,$R51)+COUNTIF($P$6:$P$29,$R51)</f>
        <v>0</v>
      </c>
      <c r="W51" s="122" t="n">
        <f aca="false">SUMIF($D$6:$D$29,$R51,$C$6:$C$29) +SUMIF($F$6:$F$29,$R51,$E$6:$E$29) +SUMIF($H$6:$H$29,$R51,$G$6:$G$29)+SUMIF($J$6:$J$29,$R51,$I$6:$I$29)+SUMIF($L$6:$L$29,$R51,$K$6:$K$29)+SUMIF($N$6:$N$29,$R51,$M$6:$M$29)+SUMIF($P$6:$P$29,$R51,$O$6:$O$29)</f>
        <v>0</v>
      </c>
      <c r="X51" s="123"/>
      <c r="Y51" s="123"/>
      <c r="Z51" s="123"/>
      <c r="AA51" s="123"/>
      <c r="AB51" s="123"/>
      <c r="AC51" s="123"/>
    </row>
    <row r="52" customFormat="false" ht="11.25" hidden="false" customHeight="true" outlineLevel="0" collapsed="false">
      <c r="B52" s="111"/>
      <c r="C52" s="2"/>
      <c r="D52" s="2"/>
      <c r="E52" s="2"/>
      <c r="F52" s="2"/>
      <c r="G52" s="2"/>
      <c r="H52" s="2"/>
      <c r="I52" s="2"/>
      <c r="J52" s="2"/>
      <c r="K52" s="2"/>
      <c r="L52" s="2"/>
      <c r="M52" s="2"/>
      <c r="N52" s="2"/>
      <c r="O52" s="2"/>
      <c r="P52" s="2"/>
      <c r="Q52" s="111"/>
      <c r="R52" s="126" t="str">
        <f aca="false">Guide!C72</f>
        <v>D5</v>
      </c>
      <c r="S52" s="123" t="str">
        <f aca="false">Guide!F72</f>
        <v>other (can add own)</v>
      </c>
      <c r="T52" s="123"/>
      <c r="U52" s="123"/>
      <c r="V52" s="122" t="n">
        <f aca="false">COUNTIF($D$6:$D$29,$R52)+COUNTIF($F$6:$F$29,$R52)+COUNTIF($H$6:$H$29,$R52)+COUNTIF($J$6:$J$29,$R52)+COUNTIF($L$6:$L$29,$R52)+COUNTIF($N$6:$N$29,$R52)+COUNTIF($P$6:$P$29,$R52)</f>
        <v>0</v>
      </c>
      <c r="W52" s="122" t="n">
        <f aca="false">SUMIF($D$6:$D$29,$R52,$C$6:$C$29) +SUMIF($F$6:$F$29,$R52,$E$6:$E$29) +SUMIF($H$6:$H$29,$R52,$G$6:$G$29)+SUMIF($J$6:$J$29,$R52,$I$6:$I$29)+SUMIF($L$6:$L$29,$R52,$K$6:$K$29)+SUMIF($N$6:$N$29,$R52,$M$6:$M$29)+SUMIF($P$6:$P$29,$R52,$O$6:$O$29)</f>
        <v>0</v>
      </c>
      <c r="X52" s="123"/>
      <c r="Y52" s="123"/>
      <c r="Z52" s="123"/>
      <c r="AA52" s="123"/>
      <c r="AB52" s="123"/>
      <c r="AC52" s="123"/>
    </row>
    <row r="53" customFormat="false" ht="11.25" hidden="false" customHeight="true" outlineLevel="0" collapsed="false">
      <c r="B53" s="111"/>
      <c r="C53" s="2"/>
      <c r="D53" s="2"/>
      <c r="E53" s="2"/>
      <c r="F53" s="2"/>
      <c r="G53" s="2"/>
      <c r="H53" s="2"/>
      <c r="I53" s="2"/>
      <c r="J53" s="2"/>
      <c r="K53" s="2"/>
      <c r="L53" s="2"/>
      <c r="M53" s="2"/>
      <c r="N53" s="2"/>
      <c r="O53" s="2"/>
      <c r="P53" s="2"/>
      <c r="Q53" s="111"/>
      <c r="R53" s="126" t="str">
        <f aca="false">Guide!C73</f>
        <v>D6</v>
      </c>
      <c r="S53" s="123" t="str">
        <f aca="false">Guide!F73</f>
        <v>User defined</v>
      </c>
      <c r="T53" s="123"/>
      <c r="U53" s="123"/>
      <c r="V53" s="122" t="n">
        <f aca="false">COUNTIF($D$6:$D$29,$R53)+COUNTIF($F$6:$F$29,$R53)+COUNTIF($H$6:$H$29,$R53)+COUNTIF($J$6:$J$29,$R53)+COUNTIF($L$6:$L$29,$R53)+COUNTIF($N$6:$N$29,$R53)+COUNTIF($P$6:$P$29,$R53)</f>
        <v>0</v>
      </c>
      <c r="W53" s="122" t="n">
        <f aca="false">SUMIF($D$6:$D$29,$R53,$C$6:$C$29) +SUMIF($F$6:$F$29,$R53,$E$6:$E$29) +SUMIF($H$6:$H$29,$R53,$G$6:$G$29)+SUMIF($J$6:$J$29,$R53,$I$6:$I$29)+SUMIF($L$6:$L$29,$R53,$K$6:$K$29)+SUMIF($N$6:$N$29,$R53,$M$6:$M$29)+SUMIF($P$6:$P$29,$R53,$O$6:$O$29)</f>
        <v>0</v>
      </c>
      <c r="X53" s="123"/>
      <c r="Y53" s="123"/>
      <c r="Z53" s="123"/>
      <c r="AA53" s="123"/>
      <c r="AB53" s="123"/>
      <c r="AC53" s="123"/>
    </row>
    <row r="54" customFormat="false" ht="11.25" hidden="false" customHeight="true" outlineLevel="0" collapsed="false">
      <c r="B54" s="111"/>
      <c r="C54" s="148"/>
      <c r="D54" s="2"/>
      <c r="E54" s="2"/>
      <c r="F54" s="2"/>
      <c r="G54" s="2"/>
      <c r="H54" s="2"/>
      <c r="I54" s="2"/>
      <c r="J54" s="2"/>
      <c r="K54" s="2"/>
      <c r="L54" s="2"/>
      <c r="M54" s="2"/>
      <c r="N54" s="2"/>
      <c r="O54" s="2"/>
      <c r="P54" s="2"/>
      <c r="Q54" s="111"/>
      <c r="R54" s="126" t="str">
        <f aca="false">Guide!C74</f>
        <v>D7</v>
      </c>
      <c r="S54" s="123" t="str">
        <f aca="false">Guide!F74</f>
        <v>User defined</v>
      </c>
      <c r="T54" s="123"/>
      <c r="U54" s="123"/>
      <c r="V54" s="122" t="n">
        <f aca="false">COUNTIF($D$6:$D$29,$R54)+COUNTIF($F$6:$F$29,$R54)+COUNTIF($H$6:$H$29,$R54)+COUNTIF($J$6:$J$29,$R54)+COUNTIF($L$6:$L$29,$R54)+COUNTIF($N$6:$N$29,$R54)+COUNTIF($P$6:$P$29,$R54)</f>
        <v>0</v>
      </c>
      <c r="W54" s="122" t="n">
        <f aca="false">SUMIF($D$6:$D$29,$R54,$C$6:$C$29) +SUMIF($F$6:$F$29,$R54,$E$6:$E$29) +SUMIF($H$6:$H$29,$R54,$G$6:$G$29)+SUMIF($J$6:$J$29,$R54,$I$6:$I$29)+SUMIF($L$6:$L$29,$R54,$K$6:$K$29)+SUMIF($N$6:$N$29,$R54,$M$6:$M$29)+SUMIF($P$6:$P$29,$R54,$O$6:$O$29)</f>
        <v>0</v>
      </c>
      <c r="X54" s="123"/>
      <c r="Y54" s="123"/>
      <c r="Z54" s="123"/>
      <c r="AA54" s="123"/>
      <c r="AB54" s="123"/>
      <c r="AC54" s="123"/>
    </row>
    <row r="55" customFormat="false" ht="11.25" hidden="false" customHeight="true" outlineLevel="0" collapsed="false">
      <c r="B55" s="111"/>
      <c r="C55" s="2"/>
      <c r="D55" s="2"/>
      <c r="E55" s="2"/>
      <c r="F55" s="2"/>
      <c r="G55" s="2"/>
      <c r="H55" s="2"/>
      <c r="I55" s="2"/>
      <c r="J55" s="2"/>
      <c r="K55" s="2"/>
      <c r="L55" s="2"/>
      <c r="M55" s="2"/>
      <c r="N55" s="2"/>
      <c r="O55" s="2"/>
      <c r="P55" s="2"/>
      <c r="Q55" s="111"/>
      <c r="R55" s="126" t="str">
        <f aca="false">Guide!C75</f>
        <v>D8</v>
      </c>
      <c r="S55" s="123" t="str">
        <f aca="false">Guide!F75</f>
        <v>User defined</v>
      </c>
      <c r="T55" s="123"/>
      <c r="U55" s="123"/>
      <c r="V55" s="122" t="n">
        <f aca="false">COUNTIF($D$6:$D$29,$R55)+COUNTIF($F$6:$F$29,$R55)+COUNTIF($H$6:$H$29,$R55)+COUNTIF($J$6:$J$29,$R55)+COUNTIF($L$6:$L$29,$R55)+COUNTIF($N$6:$N$29,$R55)+COUNTIF($P$6:$P$29,$R55)</f>
        <v>0</v>
      </c>
      <c r="W55" s="122" t="n">
        <f aca="false">SUMIF($D$6:$D$29,$R55,$C$6:$C$29) +SUMIF($F$6:$F$29,$R55,$E$6:$E$29) +SUMIF($H$6:$H$29,$R55,$G$6:$G$29)+SUMIF($J$6:$J$29,$R55,$I$6:$I$29)+SUMIF($L$6:$L$29,$R55,$K$6:$K$29)+SUMIF($N$6:$N$29,$R55,$M$6:$M$29)+SUMIF($P$6:$P$29,$R55,$O$6:$O$29)</f>
        <v>0</v>
      </c>
      <c r="X55" s="123"/>
      <c r="Y55" s="123"/>
      <c r="Z55" s="123"/>
      <c r="AA55" s="123"/>
      <c r="AB55" s="123"/>
      <c r="AC55" s="123"/>
    </row>
    <row r="56" customFormat="false" ht="11.25" hidden="false" customHeight="true" outlineLevel="0" collapsed="false">
      <c r="B56" s="111"/>
      <c r="C56" s="2"/>
      <c r="D56" s="2"/>
      <c r="E56" s="2"/>
      <c r="F56" s="2"/>
      <c r="G56" s="2"/>
      <c r="H56" s="2"/>
      <c r="I56" s="2"/>
      <c r="J56" s="2"/>
      <c r="K56" s="2"/>
      <c r="L56" s="2"/>
      <c r="M56" s="2"/>
      <c r="N56" s="2"/>
      <c r="O56" s="2"/>
      <c r="P56" s="2"/>
      <c r="Q56" s="2"/>
      <c r="S56" s="121" t="str">
        <f aca="false">Guide!C77</f>
        <v>Entertainment</v>
      </c>
      <c r="T56" s="121"/>
      <c r="U56" s="121"/>
      <c r="V56" s="122"/>
      <c r="W56" s="122"/>
      <c r="X56" s="123"/>
      <c r="Y56" s="123"/>
      <c r="Z56" s="123"/>
      <c r="AA56" s="123"/>
      <c r="AB56" s="123"/>
      <c r="AC56" s="123"/>
    </row>
    <row r="57" customFormat="false" ht="11.25" hidden="false" customHeight="true" outlineLevel="0" collapsed="false">
      <c r="B57" s="111"/>
      <c r="C57" s="2"/>
      <c r="D57" s="2"/>
      <c r="E57" s="2"/>
      <c r="F57" s="2"/>
      <c r="G57" s="2"/>
      <c r="H57" s="2"/>
      <c r="I57" s="2"/>
      <c r="J57" s="2"/>
      <c r="K57" s="2"/>
      <c r="L57" s="2"/>
      <c r="M57" s="2"/>
      <c r="N57" s="2"/>
      <c r="O57" s="2"/>
      <c r="P57" s="2"/>
      <c r="Q57" s="2"/>
      <c r="R57" s="126" t="str">
        <f aca="false">Guide!C78</f>
        <v>E1</v>
      </c>
      <c r="S57" s="123" t="str">
        <f aca="false">Guide!F78</f>
        <v>Movies</v>
      </c>
      <c r="T57" s="123"/>
      <c r="U57" s="123"/>
      <c r="V57" s="122" t="n">
        <f aca="false">COUNTIF($D$6:$D$29,$R57)+COUNTIF($F$6:$F$29,$R57)+COUNTIF($H$6:$H$29,$R57)+COUNTIF($J$6:$J$29,$R57)+COUNTIF($L$6:$L$29,$R57)+COUNTIF($N$6:$N$29,$R57)+COUNTIF($P$6:$P$29,$R57)</f>
        <v>0</v>
      </c>
      <c r="W57" s="122" t="n">
        <f aca="false">SUMIF($D$6:$D$29,$R57,$C$6:$C$29) +SUMIF($F$6:$F$29,$R57,$E$6:$E$29) +SUMIF($H$6:$H$29,$R57,$G$6:$G$29)+SUMIF($J$6:$J$29,$R57,$I$6:$I$29)+SUMIF($L$6:$L$29,$R57,$K$6:$K$29)+SUMIF($N$6:$N$29,$R57,$M$6:$M$29)+SUMIF($P$6:$P$29,$R57,$O$6:$O$29)</f>
        <v>0</v>
      </c>
      <c r="X57" s="123"/>
      <c r="Y57" s="123"/>
      <c r="Z57" s="123"/>
      <c r="AA57" s="123"/>
      <c r="AB57" s="123"/>
      <c r="AC57" s="123"/>
    </row>
    <row r="58" customFormat="false" ht="11.25" hidden="false" customHeight="true" outlineLevel="0" collapsed="false">
      <c r="B58" s="111"/>
      <c r="C58" s="2"/>
      <c r="D58" s="2"/>
      <c r="E58" s="2"/>
      <c r="F58" s="2"/>
      <c r="G58" s="2"/>
      <c r="H58" s="2"/>
      <c r="I58" s="2"/>
      <c r="J58" s="2"/>
      <c r="K58" s="2"/>
      <c r="L58" s="2"/>
      <c r="M58" s="2"/>
      <c r="N58" s="2"/>
      <c r="O58" s="2"/>
      <c r="P58" s="2"/>
      <c r="Q58" s="2"/>
      <c r="R58" s="126" t="str">
        <f aca="false">Guide!C79</f>
        <v>E2</v>
      </c>
      <c r="S58" s="123" t="str">
        <f aca="false">Guide!F79</f>
        <v>Computer</v>
      </c>
      <c r="T58" s="123"/>
      <c r="U58" s="123"/>
      <c r="V58" s="122" t="n">
        <f aca="false">COUNTIF($D$6:$D$29,$R58)+COUNTIF($F$6:$F$29,$R58)+COUNTIF($H$6:$H$29,$R58)+COUNTIF($J$6:$J$29,$R58)+COUNTIF($L$6:$L$29,$R58)+COUNTIF($N$6:$N$29,$R58)+COUNTIF($P$6:$P$29,$R58)</f>
        <v>0</v>
      </c>
      <c r="W58" s="122" t="n">
        <f aca="false">SUMIF($D$6:$D$29,$R58,$C$6:$C$29) +SUMIF($F$6:$F$29,$R58,$E$6:$E$29) +SUMIF($H$6:$H$29,$R58,$G$6:$G$29)+SUMIF($J$6:$J$29,$R58,$I$6:$I$29)+SUMIF($L$6:$L$29,$R58,$K$6:$K$29)+SUMIF($N$6:$N$29,$R58,$M$6:$M$29)+SUMIF($P$6:$P$29,$R58,$O$6:$O$29)</f>
        <v>0</v>
      </c>
      <c r="X58" s="123"/>
      <c r="Y58" s="123"/>
      <c r="Z58" s="123"/>
      <c r="AA58" s="123"/>
      <c r="AB58" s="123"/>
      <c r="AC58" s="123"/>
    </row>
    <row r="59" customFormat="false" ht="11.25" hidden="false" customHeight="true" outlineLevel="0" collapsed="false">
      <c r="B59" s="111"/>
      <c r="C59" s="2"/>
      <c r="D59" s="2"/>
      <c r="E59" s="2"/>
      <c r="F59" s="2"/>
      <c r="G59" s="2"/>
      <c r="H59" s="2"/>
      <c r="I59" s="2"/>
      <c r="J59" s="2"/>
      <c r="K59" s="2"/>
      <c r="L59" s="2"/>
      <c r="M59" s="2"/>
      <c r="N59" s="2"/>
      <c r="O59" s="2"/>
      <c r="P59" s="2"/>
      <c r="Q59" s="2"/>
      <c r="R59" s="126" t="str">
        <f aca="false">Guide!C80</f>
        <v>E3</v>
      </c>
      <c r="S59" s="123" t="str">
        <f aca="false">Guide!F80</f>
        <v>Books and Magazines</v>
      </c>
      <c r="T59" s="123"/>
      <c r="U59" s="123"/>
      <c r="V59" s="122" t="n">
        <f aca="false">COUNTIF($D$6:$D$29,$R59)+COUNTIF($F$6:$F$29,$R59)+COUNTIF($H$6:$H$29,$R59)+COUNTIF($J$6:$J$29,$R59)+COUNTIF($L$6:$L$29,$R59)+COUNTIF($N$6:$N$29,$R59)+COUNTIF($P$6:$P$29,$R59)</f>
        <v>0</v>
      </c>
      <c r="W59" s="122" t="n">
        <f aca="false">SUMIF($D$6:$D$29,$R59,$C$6:$C$29) +SUMIF($F$6:$F$29,$R59,$E$6:$E$29) +SUMIF($H$6:$H$29,$R59,$G$6:$G$29)+SUMIF($J$6:$J$29,$R59,$I$6:$I$29)+SUMIF($L$6:$L$29,$R59,$K$6:$K$29)+SUMIF($N$6:$N$29,$R59,$M$6:$M$29)+SUMIF($P$6:$P$29,$R59,$O$6:$O$29)</f>
        <v>0</v>
      </c>
      <c r="X59" s="123"/>
      <c r="Y59" s="123"/>
      <c r="Z59" s="123"/>
      <c r="AA59" s="123"/>
      <c r="AB59" s="123"/>
      <c r="AC59" s="123"/>
    </row>
    <row r="60" customFormat="false" ht="11.25" hidden="false" customHeight="true" outlineLevel="0" collapsed="false">
      <c r="A60" s="135"/>
      <c r="B60" s="136"/>
      <c r="C60" s="2"/>
      <c r="D60" s="2"/>
      <c r="E60" s="2"/>
      <c r="F60" s="2"/>
      <c r="G60" s="2"/>
      <c r="H60" s="2"/>
      <c r="I60" s="2"/>
      <c r="J60" s="2"/>
      <c r="K60" s="2"/>
      <c r="L60" s="2"/>
      <c r="M60" s="2"/>
      <c r="N60" s="2"/>
      <c r="O60" s="2"/>
      <c r="P60" s="2"/>
      <c r="Q60" s="2"/>
      <c r="R60" s="126" t="str">
        <f aca="false">Guide!C81</f>
        <v>E4</v>
      </c>
      <c r="S60" s="123" t="str">
        <f aca="false">Guide!F81</f>
        <v>Hobbies</v>
      </c>
      <c r="T60" s="123"/>
      <c r="U60" s="123"/>
      <c r="V60" s="122" t="n">
        <f aca="false">COUNTIF($D$6:$D$29,$R60)+COUNTIF($F$6:$F$29,$R60)+COUNTIF($H$6:$H$29,$R60)+COUNTIF($J$6:$J$29,$R60)+COUNTIF($L$6:$L$29,$R60)+COUNTIF($N$6:$N$29,$R60)+COUNTIF($P$6:$P$29,$R60)</f>
        <v>0</v>
      </c>
      <c r="W60" s="122" t="n">
        <f aca="false">SUMIF($D$6:$D$29,$R60,$C$6:$C$29) +SUMIF($F$6:$F$29,$R60,$E$6:$E$29) +SUMIF($H$6:$H$29,$R60,$G$6:$G$29)+SUMIF($J$6:$J$29,$R60,$I$6:$I$29)+SUMIF($L$6:$L$29,$R60,$K$6:$K$29)+SUMIF($N$6:$N$29,$R60,$M$6:$M$29)+SUMIF($P$6:$P$29,$R60,$O$6:$O$29)</f>
        <v>0</v>
      </c>
      <c r="X60" s="123"/>
      <c r="Y60" s="123"/>
      <c r="Z60" s="123"/>
      <c r="AA60" s="123"/>
      <c r="AB60" s="123"/>
      <c r="AC60" s="123"/>
    </row>
    <row r="61" customFormat="false" ht="11.25" hidden="false" customHeight="true" outlineLevel="0" collapsed="false">
      <c r="B61" s="111"/>
      <c r="C61" s="2"/>
      <c r="D61" s="2"/>
      <c r="E61" s="2"/>
      <c r="F61" s="2"/>
      <c r="G61" s="2"/>
      <c r="H61" s="2"/>
      <c r="I61" s="2"/>
      <c r="J61" s="2"/>
      <c r="K61" s="2"/>
      <c r="L61" s="2"/>
      <c r="M61" s="2"/>
      <c r="N61" s="2"/>
      <c r="O61" s="2"/>
      <c r="P61" s="2"/>
      <c r="Q61" s="2"/>
      <c r="R61" s="126" t="str">
        <f aca="false">Guide!C82</f>
        <v>E5</v>
      </c>
      <c r="S61" s="123" t="str">
        <f aca="false">Guide!F82</f>
        <v>Holidays</v>
      </c>
      <c r="T61" s="123"/>
      <c r="U61" s="123"/>
      <c r="V61" s="122" t="n">
        <f aca="false">COUNTIF($D$6:$D$29,$R61)+COUNTIF($F$6:$F$29,$R61)+COUNTIF($H$6:$H$29,$R61)+COUNTIF($J$6:$J$29,$R61)+COUNTIF($L$6:$L$29,$R61)+COUNTIF($N$6:$N$29,$R61)+COUNTIF($P$6:$P$29,$R61)</f>
        <v>0</v>
      </c>
      <c r="W61" s="122" t="n">
        <f aca="false">SUMIF($D$6:$D$29,$R61,$C$6:$C$29) +SUMIF($F$6:$F$29,$R61,$E$6:$E$29) +SUMIF($H$6:$H$29,$R61,$G$6:$G$29)+SUMIF($J$6:$J$29,$R61,$I$6:$I$29)+SUMIF($L$6:$L$29,$R61,$K$6:$K$29)+SUMIF($N$6:$N$29,$R61,$M$6:$M$29)+SUMIF($P$6:$P$29,$R61,$O$6:$O$29)</f>
        <v>0</v>
      </c>
      <c r="X61" s="123"/>
      <c r="Y61" s="123"/>
      <c r="Z61" s="123"/>
      <c r="AA61" s="123"/>
      <c r="AB61" s="123"/>
      <c r="AC61" s="123"/>
    </row>
    <row r="62" customFormat="false" ht="11.25" hidden="false" customHeight="true" outlineLevel="0" collapsed="false">
      <c r="B62" s="111"/>
      <c r="C62" s="2"/>
      <c r="D62" s="2"/>
      <c r="E62" s="2"/>
      <c r="F62" s="2"/>
      <c r="G62" s="2"/>
      <c r="H62" s="2"/>
      <c r="I62" s="2"/>
      <c r="J62" s="2"/>
      <c r="K62" s="2"/>
      <c r="L62" s="2"/>
      <c r="M62" s="2"/>
      <c r="N62" s="2"/>
      <c r="O62" s="2"/>
      <c r="P62" s="2"/>
      <c r="Q62" s="2"/>
      <c r="R62" s="126" t="str">
        <f aca="false">Guide!C83</f>
        <v>E6</v>
      </c>
      <c r="S62" s="123" t="str">
        <f aca="false">Guide!F83</f>
        <v>other (can add own)</v>
      </c>
      <c r="T62" s="123"/>
      <c r="U62" s="123"/>
      <c r="V62" s="122" t="n">
        <f aca="false">COUNTIF($D$6:$D$29,$R62)+COUNTIF($F$6:$F$29,$R62)+COUNTIF($H$6:$H$29,$R62)+COUNTIF($J$6:$J$29,$R62)+COUNTIF($L$6:$L$29,$R62)+COUNTIF($N$6:$N$29,$R62)+COUNTIF($P$6:$P$29,$R62)</f>
        <v>0</v>
      </c>
      <c r="W62" s="122" t="n">
        <f aca="false">SUMIF($D$6:$D$29,$R62,$C$6:$C$29) +SUMIF($F$6:$F$29,$R62,$E$6:$E$29) +SUMIF($H$6:$H$29,$R62,$G$6:$G$29)+SUMIF($J$6:$J$29,$R62,$I$6:$I$29)+SUMIF($L$6:$L$29,$R62,$K$6:$K$29)+SUMIF($N$6:$N$29,$R62,$M$6:$M$29)+SUMIF($P$6:$P$29,$R62,$O$6:$O$29)</f>
        <v>0</v>
      </c>
      <c r="X62" s="123"/>
      <c r="Y62" s="123"/>
      <c r="Z62" s="123"/>
      <c r="AA62" s="123"/>
      <c r="AB62" s="123"/>
      <c r="AC62" s="123"/>
    </row>
    <row r="63" customFormat="false" ht="11.25" hidden="false" customHeight="true" outlineLevel="0" collapsed="false">
      <c r="B63" s="111"/>
      <c r="C63" s="2"/>
      <c r="D63" s="2"/>
      <c r="E63" s="2"/>
      <c r="F63" s="2"/>
      <c r="G63" s="2"/>
      <c r="H63" s="2"/>
      <c r="I63" s="2"/>
      <c r="J63" s="2"/>
      <c r="K63" s="2"/>
      <c r="L63" s="2"/>
      <c r="M63" s="2"/>
      <c r="N63" s="2"/>
      <c r="O63" s="2"/>
      <c r="P63" s="2"/>
      <c r="Q63" s="2"/>
      <c r="R63" s="126" t="str">
        <f aca="false">Guide!C84</f>
        <v>E7</v>
      </c>
      <c r="S63" s="123" t="str">
        <f aca="false">Guide!F84</f>
        <v>Going Out</v>
      </c>
      <c r="T63" s="123"/>
      <c r="U63" s="123"/>
      <c r="V63" s="122" t="n">
        <f aca="false">COUNTIF($D$6:$D$29,$R63)+COUNTIF($F$6:$F$29,$R63)+COUNTIF($H$6:$H$29,$R63)+COUNTIF($J$6:$J$29,$R63)+COUNTIF($L$6:$L$29,$R63)+COUNTIF($N$6:$N$29,$R63)+COUNTIF($P$6:$P$29,$R63)</f>
        <v>0</v>
      </c>
      <c r="W63" s="122" t="n">
        <f aca="false">SUMIF($D$6:$D$29,$R63,$C$6:$C$29) +SUMIF($F$6:$F$29,$R63,$E$6:$E$29) +SUMIF($H$6:$H$29,$R63,$G$6:$G$29)+SUMIF($J$6:$J$29,$R63,$I$6:$I$29)+SUMIF($L$6:$L$29,$R63,$K$6:$K$29)+SUMIF($N$6:$N$29,$R63,$M$6:$M$29)+SUMIF($P$6:$P$29,$R63,$O$6:$O$29)</f>
        <v>0</v>
      </c>
      <c r="X63" s="123"/>
      <c r="Y63" s="123"/>
      <c r="Z63" s="123"/>
      <c r="AA63" s="123"/>
      <c r="AB63" s="123"/>
      <c r="AC63" s="123"/>
    </row>
    <row r="64" customFormat="false" ht="11.25" hidden="false" customHeight="true" outlineLevel="0" collapsed="false">
      <c r="B64" s="111"/>
      <c r="C64" s="2"/>
      <c r="D64" s="2"/>
      <c r="E64" s="2"/>
      <c r="F64" s="2"/>
      <c r="G64" s="2"/>
      <c r="H64" s="2"/>
      <c r="I64" s="2"/>
      <c r="J64" s="2"/>
      <c r="K64" s="2"/>
      <c r="L64" s="2"/>
      <c r="M64" s="2"/>
      <c r="N64" s="2"/>
      <c r="O64" s="2"/>
      <c r="P64" s="2"/>
      <c r="Q64" s="2"/>
      <c r="R64" s="126" t="str">
        <f aca="false">Guide!C85</f>
        <v>E8</v>
      </c>
      <c r="S64" s="123" t="str">
        <f aca="false">Guide!F85</f>
        <v>User defined</v>
      </c>
      <c r="T64" s="123"/>
      <c r="U64" s="123"/>
      <c r="V64" s="122" t="n">
        <f aca="false">COUNTIF($D$6:$D$29,$R64)+COUNTIF($F$6:$F$29,$R64)+COUNTIF($H$6:$H$29,$R64)+COUNTIF($J$6:$J$29,$R64)+COUNTIF($L$6:$L$29,$R64)+COUNTIF($N$6:$N$29,$R64)+COUNTIF($P$6:$P$29,$R64)</f>
        <v>0</v>
      </c>
      <c r="W64" s="122" t="n">
        <f aca="false">SUMIF($D$6:$D$29,$R64,$C$6:$C$29) +SUMIF($F$6:$F$29,$R64,$E$6:$E$29) +SUMIF($H$6:$H$29,$R64,$G$6:$G$29)+SUMIF($J$6:$J$29,$R64,$I$6:$I$29)+SUMIF($L$6:$L$29,$R64,$K$6:$K$29)+SUMIF($N$6:$N$29,$R64,$M$6:$M$29)+SUMIF($P$6:$P$29,$R64,$O$6:$O$29)</f>
        <v>0</v>
      </c>
      <c r="X64" s="123"/>
      <c r="Y64" s="123"/>
      <c r="Z64" s="123"/>
      <c r="AA64" s="123"/>
      <c r="AB64" s="123"/>
      <c r="AC64" s="123"/>
    </row>
    <row r="65" customFormat="false" ht="11.25" hidden="false" customHeight="true" outlineLevel="0" collapsed="false">
      <c r="B65" s="111"/>
      <c r="C65" s="148"/>
      <c r="D65" s="2"/>
      <c r="E65" s="2"/>
      <c r="F65" s="2"/>
      <c r="G65" s="2"/>
      <c r="H65" s="2"/>
      <c r="I65" s="2"/>
      <c r="J65" s="2"/>
      <c r="K65" s="2"/>
      <c r="L65" s="2"/>
      <c r="M65" s="2"/>
      <c r="N65" s="2"/>
      <c r="O65" s="2"/>
      <c r="P65" s="2"/>
      <c r="Q65" s="2"/>
      <c r="R65" s="126" t="str">
        <f aca="false">Guide!C86</f>
        <v>E9</v>
      </c>
      <c r="S65" s="123" t="str">
        <f aca="false">Guide!F86</f>
        <v>User defined</v>
      </c>
      <c r="T65" s="123"/>
      <c r="U65" s="123"/>
      <c r="V65" s="122" t="n">
        <f aca="false">COUNTIF($D$6:$D$29,$R65)+COUNTIF($F$6:$F$29,$R65)+COUNTIF($H$6:$H$29,$R65)+COUNTIF($J$6:$J$29,$R65)+COUNTIF($L$6:$L$29,$R65)+COUNTIF($N$6:$N$29,$R65)+COUNTIF($P$6:$P$29,$R65)</f>
        <v>0</v>
      </c>
      <c r="W65" s="122" t="n">
        <f aca="false">SUMIF($D$6:$D$29,$R65,$C$6:$C$29) +SUMIF($F$6:$F$29,$R65,$E$6:$E$29) +SUMIF($H$6:$H$29,$R65,$G$6:$G$29)+SUMIF($J$6:$J$29,$R65,$I$6:$I$29)+SUMIF($L$6:$L$29,$R65,$K$6:$K$29)+SUMIF($N$6:$N$29,$R65,$M$6:$M$29)+SUMIF($P$6:$P$29,$R65,$O$6:$O$29)</f>
        <v>0</v>
      </c>
      <c r="X65" s="123"/>
      <c r="Y65" s="123"/>
      <c r="Z65" s="123"/>
      <c r="AA65" s="123"/>
      <c r="AB65" s="123"/>
      <c r="AC65" s="123"/>
    </row>
    <row r="66" customFormat="false" ht="11.25" hidden="false" customHeight="true" outlineLevel="0" collapsed="false">
      <c r="B66" s="111"/>
      <c r="C66" s="2"/>
      <c r="D66" s="2"/>
      <c r="E66" s="2"/>
      <c r="F66" s="2"/>
      <c r="G66" s="2"/>
      <c r="H66" s="2"/>
      <c r="I66" s="2"/>
      <c r="J66" s="2"/>
      <c r="K66" s="2"/>
      <c r="L66" s="2"/>
      <c r="M66" s="2"/>
      <c r="N66" s="2"/>
      <c r="O66" s="2"/>
      <c r="P66" s="2"/>
      <c r="Q66" s="2"/>
      <c r="S66" s="121" t="str">
        <f aca="false">Guide!C88</f>
        <v>Other</v>
      </c>
      <c r="T66" s="121"/>
      <c r="U66" s="121"/>
      <c r="V66" s="122"/>
      <c r="W66" s="122"/>
      <c r="X66" s="123"/>
      <c r="Y66" s="123"/>
      <c r="Z66" s="123"/>
      <c r="AA66" s="123"/>
      <c r="AB66" s="123"/>
      <c r="AC66" s="123"/>
    </row>
    <row r="67" customFormat="false" ht="11.25" hidden="false" customHeight="true" outlineLevel="0" collapsed="false">
      <c r="B67" s="111"/>
      <c r="C67" s="2"/>
      <c r="D67" s="2"/>
      <c r="E67" s="2"/>
      <c r="F67" s="2"/>
      <c r="G67" s="2"/>
      <c r="H67" s="2"/>
      <c r="I67" s="2"/>
      <c r="J67" s="2"/>
      <c r="K67" s="2"/>
      <c r="L67" s="2"/>
      <c r="M67" s="2"/>
      <c r="N67" s="2"/>
      <c r="O67" s="2"/>
      <c r="P67" s="2"/>
      <c r="Q67" s="2"/>
      <c r="R67" s="126" t="str">
        <f aca="false">Guide!C89</f>
        <v>O1</v>
      </c>
      <c r="S67" s="123" t="str">
        <f aca="false">Guide!F89</f>
        <v>Income Protection</v>
      </c>
      <c r="T67" s="123"/>
      <c r="U67" s="123"/>
      <c r="V67" s="122" t="n">
        <f aca="false">COUNTIF($D$6:$D$29,$R67)+COUNTIF($F$6:$F$29,$R67)+COUNTIF($H$6:$H$29,$R67)+COUNTIF($J$6:$J$29,$R67)+COUNTIF($L$6:$L$29,$R67)+COUNTIF($N$6:$N$29,$R67)+COUNTIF($P$6:$P$29,$R67)</f>
        <v>0</v>
      </c>
      <c r="W67" s="122" t="n">
        <f aca="false">SUMIF($D$6:$D$29,$R67,$C$6:$C$29) +SUMIF($F$6:$F$29,$R67,$E$6:$E$29) +SUMIF($H$6:$H$29,$R67,$G$6:$G$29)+SUMIF($J$6:$J$29,$R67,$I$6:$I$29)+SUMIF($L$6:$L$29,$R67,$K$6:$K$29)+SUMIF($N$6:$N$29,$R67,$M$6:$M$29)+SUMIF($P$6:$P$29,$R67,$O$6:$O$29)</f>
        <v>0</v>
      </c>
      <c r="X67" s="123"/>
      <c r="Y67" s="123"/>
      <c r="Z67" s="123"/>
      <c r="AA67" s="123"/>
      <c r="AB67" s="123"/>
      <c r="AC67" s="123"/>
    </row>
    <row r="68" customFormat="false" ht="11.25" hidden="false" customHeight="true" outlineLevel="0" collapsed="false">
      <c r="B68" s="111"/>
      <c r="C68" s="2"/>
      <c r="D68" s="2"/>
      <c r="E68" s="2"/>
      <c r="F68" s="2"/>
      <c r="G68" s="2"/>
      <c r="H68" s="2"/>
      <c r="I68" s="2"/>
      <c r="J68" s="2"/>
      <c r="K68" s="2"/>
      <c r="L68" s="2"/>
      <c r="M68" s="2"/>
      <c r="N68" s="2"/>
      <c r="O68" s="2"/>
      <c r="P68" s="2"/>
      <c r="Q68" s="2"/>
      <c r="R68" s="126" t="str">
        <f aca="false">Guide!C90</f>
        <v>O2</v>
      </c>
      <c r="S68" s="123" t="str">
        <f aca="false">Guide!F90</f>
        <v>Life insurance</v>
      </c>
      <c r="T68" s="123"/>
      <c r="U68" s="123"/>
      <c r="V68" s="122" t="n">
        <f aca="false">COUNTIF($D$6:$D$29,$R68)+COUNTIF($F$6:$F$29,$R68)+COUNTIF($H$6:$H$29,$R68)+COUNTIF($J$6:$J$29,$R68)+COUNTIF($L$6:$L$29,$R68)+COUNTIF($N$6:$N$29,$R68)+COUNTIF($P$6:$P$29,$R68)</f>
        <v>0</v>
      </c>
      <c r="W68" s="122" t="n">
        <f aca="false">SUMIF($D$6:$D$29,$R68,$C$6:$C$29) +SUMIF($F$6:$F$29,$R68,$E$6:$E$29) +SUMIF($H$6:$H$29,$R68,$G$6:$G$29)+SUMIF($J$6:$J$29,$R68,$I$6:$I$29)+SUMIF($L$6:$L$29,$R68,$K$6:$K$29)+SUMIF($N$6:$N$29,$R68,$M$6:$M$29)+SUMIF($P$6:$P$29,$R68,$O$6:$O$29)</f>
        <v>0</v>
      </c>
      <c r="X68" s="123"/>
      <c r="Y68" s="123"/>
      <c r="Z68" s="123"/>
      <c r="AA68" s="123"/>
      <c r="AB68" s="123"/>
      <c r="AC68" s="123"/>
    </row>
    <row r="69" customFormat="false" ht="11.25" hidden="false" customHeight="true" outlineLevel="0" collapsed="false">
      <c r="B69" s="111"/>
      <c r="C69" s="2"/>
      <c r="D69" s="2"/>
      <c r="E69" s="2"/>
      <c r="F69" s="2"/>
      <c r="G69" s="2"/>
      <c r="H69" s="2"/>
      <c r="I69" s="2"/>
      <c r="J69" s="2"/>
      <c r="K69" s="2"/>
      <c r="L69" s="2"/>
      <c r="M69" s="2"/>
      <c r="N69" s="2"/>
      <c r="O69" s="2"/>
      <c r="P69" s="2"/>
      <c r="Q69" s="2"/>
      <c r="R69" s="126" t="str">
        <f aca="false">Guide!C91</f>
        <v>O3</v>
      </c>
      <c r="S69" s="123" t="str">
        <f aca="false">Guide!F91</f>
        <v>Gifts </v>
      </c>
      <c r="T69" s="123"/>
      <c r="U69" s="123"/>
      <c r="V69" s="122" t="n">
        <f aca="false">COUNTIF($D$6:$D$29,$R69)+COUNTIF($F$6:$F$29,$R69)+COUNTIF($H$6:$H$29,$R69)+COUNTIF($J$6:$J$29,$R69)+COUNTIF($L$6:$L$29,$R69)+COUNTIF($N$6:$N$29,$R69)+COUNTIF($P$6:$P$29,$R69)</f>
        <v>0</v>
      </c>
      <c r="W69" s="122" t="n">
        <f aca="false">SUMIF($D$6:$D$29,$R69,$C$6:$C$29) +SUMIF($F$6:$F$29,$R69,$E$6:$E$29) +SUMIF($H$6:$H$29,$R69,$G$6:$G$29)+SUMIF($J$6:$J$29,$R69,$I$6:$I$29)+SUMIF($L$6:$L$29,$R69,$K$6:$K$29)+SUMIF($N$6:$N$29,$R69,$M$6:$M$29)+SUMIF($P$6:$P$29,$R69,$O$6:$O$29)</f>
        <v>0</v>
      </c>
      <c r="X69" s="123"/>
      <c r="Y69" s="123"/>
      <c r="Z69" s="123"/>
      <c r="AA69" s="123"/>
      <c r="AB69" s="123"/>
      <c r="AC69" s="123"/>
    </row>
    <row r="70" customFormat="false" ht="11.25" hidden="false" customHeight="true" outlineLevel="0" collapsed="false">
      <c r="B70" s="111"/>
      <c r="C70" s="2"/>
      <c r="D70" s="2"/>
      <c r="E70" s="2"/>
      <c r="F70" s="2"/>
      <c r="G70" s="2"/>
      <c r="H70" s="2"/>
      <c r="I70" s="2"/>
      <c r="J70" s="2"/>
      <c r="K70" s="2"/>
      <c r="L70" s="2"/>
      <c r="M70" s="2"/>
      <c r="N70" s="2"/>
      <c r="O70" s="2"/>
      <c r="P70" s="2"/>
      <c r="Q70" s="2"/>
      <c r="R70" s="126" t="str">
        <f aca="false">Guide!C92</f>
        <v>O4</v>
      </c>
      <c r="S70" s="123" t="str">
        <f aca="false">Guide!F92</f>
        <v>Pet</v>
      </c>
      <c r="T70" s="123"/>
      <c r="U70" s="123"/>
      <c r="V70" s="122" t="n">
        <f aca="false">COUNTIF($D$6:$D$29,$R70)+COUNTIF($F$6:$F$29,$R70)+COUNTIF($H$6:$H$29,$R70)+COUNTIF($J$6:$J$29,$R70)+COUNTIF($L$6:$L$29,$R70)+COUNTIF($N$6:$N$29,$R70)+COUNTIF($P$6:$P$29,$R70)</f>
        <v>0</v>
      </c>
      <c r="W70" s="122" t="n">
        <f aca="false">SUMIF($D$6:$D$29,$R70,$C$6:$C$29) +SUMIF($F$6:$F$29,$R70,$E$6:$E$29) +SUMIF($H$6:$H$29,$R70,$G$6:$G$29)+SUMIF($J$6:$J$29,$R70,$I$6:$I$29)+SUMIF($L$6:$L$29,$R70,$K$6:$K$29)+SUMIF($N$6:$N$29,$R70,$M$6:$M$29)+SUMIF($P$6:$P$29,$R70,$O$6:$O$29)</f>
        <v>0</v>
      </c>
      <c r="X70" s="123"/>
      <c r="Y70" s="123"/>
      <c r="Z70" s="123"/>
      <c r="AA70" s="123"/>
      <c r="AB70" s="123"/>
      <c r="AC70" s="123"/>
    </row>
    <row r="71" customFormat="false" ht="11.25" hidden="false" customHeight="true" outlineLevel="0" collapsed="false">
      <c r="A71" s="135"/>
      <c r="B71" s="111"/>
      <c r="C71" s="2"/>
      <c r="D71" s="2"/>
      <c r="E71" s="2"/>
      <c r="F71" s="2"/>
      <c r="G71" s="2"/>
      <c r="H71" s="2"/>
      <c r="I71" s="2"/>
      <c r="J71" s="2"/>
      <c r="K71" s="2"/>
      <c r="L71" s="2"/>
      <c r="M71" s="2"/>
      <c r="N71" s="2"/>
      <c r="O71" s="2"/>
      <c r="P71" s="2"/>
      <c r="Q71" s="2"/>
      <c r="R71" s="126" t="str">
        <f aca="false">Guide!C93</f>
        <v>O5</v>
      </c>
      <c r="S71" s="123" t="str">
        <f aca="false">Guide!F93</f>
        <v>Investments</v>
      </c>
      <c r="T71" s="123"/>
      <c r="U71" s="123"/>
      <c r="V71" s="122" t="n">
        <f aca="false">COUNTIF($D$6:$D$29,$R71)+COUNTIF($F$6:$F$29,$R71)+COUNTIF($H$6:$H$29,$R71)+COUNTIF($J$6:$J$29,$R71)+COUNTIF($L$6:$L$29,$R71)+COUNTIF($N$6:$N$29,$R71)+COUNTIF($P$6:$P$29,$R71)</f>
        <v>0</v>
      </c>
      <c r="W71" s="122" t="n">
        <f aca="false">SUMIF($D$6:$D$29,$R71,$C$6:$C$29) +SUMIF($F$6:$F$29,$R71,$E$6:$E$29) +SUMIF($H$6:$H$29,$R71,$G$6:$G$29)+SUMIF($J$6:$J$29,$R71,$I$6:$I$29)+SUMIF($L$6:$L$29,$R71,$K$6:$K$29)+SUMIF($N$6:$N$29,$R71,$M$6:$M$29)+SUMIF($P$6:$P$29,$R71,$O$6:$O$29)</f>
        <v>0</v>
      </c>
      <c r="X71" s="123"/>
      <c r="Y71" s="123"/>
      <c r="Z71" s="123"/>
      <c r="AA71" s="123"/>
      <c r="AB71" s="123"/>
      <c r="AC71" s="123"/>
    </row>
    <row r="72" customFormat="false" ht="11.25" hidden="false" customHeight="true" outlineLevel="0" collapsed="false">
      <c r="B72" s="111"/>
      <c r="C72" s="2"/>
      <c r="D72" s="2"/>
      <c r="E72" s="2"/>
      <c r="F72" s="2"/>
      <c r="G72" s="2"/>
      <c r="H72" s="2"/>
      <c r="I72" s="2"/>
      <c r="J72" s="2"/>
      <c r="K72" s="2"/>
      <c r="L72" s="2"/>
      <c r="M72" s="2"/>
      <c r="N72" s="2"/>
      <c r="O72" s="2"/>
      <c r="P72" s="2"/>
      <c r="Q72" s="2"/>
      <c r="R72" s="126" t="str">
        <f aca="false">Guide!C94</f>
        <v>O6</v>
      </c>
      <c r="S72" s="123" t="str">
        <f aca="false">Guide!F94</f>
        <v>Loans, debts, taxes</v>
      </c>
      <c r="T72" s="123"/>
      <c r="U72" s="123"/>
      <c r="V72" s="122" t="n">
        <f aca="false">COUNTIF($D$6:$D$29,$R72)+COUNTIF($F$6:$F$29,$R72)+COUNTIF($H$6:$H$29,$R72)+COUNTIF($J$6:$J$29,$R72)+COUNTIF($L$6:$L$29,$R72)+COUNTIF($N$6:$N$29,$R72)+COUNTIF($P$6:$P$29,$R72)</f>
        <v>0</v>
      </c>
      <c r="W72" s="122" t="n">
        <f aca="false">SUMIF($D$6:$D$29,$R72,$C$6:$C$29) +SUMIF($F$6:$F$29,$R72,$E$6:$E$29) +SUMIF($H$6:$H$29,$R72,$G$6:$G$29)+SUMIF($J$6:$J$29,$R72,$I$6:$I$29)+SUMIF($L$6:$L$29,$R72,$K$6:$K$29)+SUMIF($N$6:$N$29,$R72,$M$6:$M$29)+SUMIF($P$6:$P$29,$R72,$O$6:$O$29)</f>
        <v>0</v>
      </c>
      <c r="X72" s="123"/>
      <c r="Y72" s="123"/>
      <c r="Z72" s="123"/>
      <c r="AA72" s="123"/>
      <c r="AB72" s="123"/>
      <c r="AC72" s="123"/>
    </row>
    <row r="73" customFormat="false" ht="11.25" hidden="false" customHeight="true" outlineLevel="0" collapsed="false">
      <c r="B73" s="111"/>
      <c r="C73" s="2"/>
      <c r="D73" s="2"/>
      <c r="E73" s="2"/>
      <c r="F73" s="2"/>
      <c r="G73" s="2"/>
      <c r="H73" s="2"/>
      <c r="I73" s="2"/>
      <c r="J73" s="2"/>
      <c r="K73" s="2"/>
      <c r="L73" s="2"/>
      <c r="M73" s="2"/>
      <c r="N73" s="2"/>
      <c r="O73" s="2"/>
      <c r="P73" s="2"/>
      <c r="Q73" s="2"/>
      <c r="R73" s="126" t="str">
        <f aca="false">Guide!C95</f>
        <v>O7</v>
      </c>
      <c r="S73" s="123" t="str">
        <f aca="false">Guide!F95</f>
        <v>Other (can add own)</v>
      </c>
      <c r="T73" s="123"/>
      <c r="U73" s="123"/>
      <c r="V73" s="122" t="n">
        <f aca="false">COUNTIF($D$6:$D$29,$R73)+COUNTIF($F$6:$F$29,$R73)+COUNTIF($H$6:$H$29,$R73)+COUNTIF($J$6:$J$29,$R73)+COUNTIF($L$6:$L$29,$R73)+COUNTIF($N$6:$N$29,$R73)+COUNTIF($P$6:$P$29,$R73)</f>
        <v>0</v>
      </c>
      <c r="W73" s="122" t="n">
        <f aca="false">SUMIF($D$6:$D$29,$R73,$C$6:$C$29) +SUMIF($F$6:$F$29,$R73,$E$6:$E$29) +SUMIF($H$6:$H$29,$R73,$G$6:$G$29)+SUMIF($J$6:$J$29,$R73,$I$6:$I$29)+SUMIF($L$6:$L$29,$R73,$K$6:$K$29)+SUMIF($N$6:$N$29,$R73,$M$6:$M$29)+SUMIF($P$6:$P$29,$R73,$O$6:$O$29)</f>
        <v>0</v>
      </c>
      <c r="X73" s="123"/>
      <c r="Y73" s="123"/>
      <c r="Z73" s="123"/>
      <c r="AA73" s="123"/>
      <c r="AB73" s="123"/>
      <c r="AC73" s="123"/>
    </row>
    <row r="74" customFormat="false" ht="11.25" hidden="false" customHeight="true" outlineLevel="0" collapsed="false">
      <c r="B74" s="111"/>
      <c r="C74" s="2"/>
      <c r="D74" s="2"/>
      <c r="E74" s="2"/>
      <c r="F74" s="2"/>
      <c r="G74" s="2"/>
      <c r="H74" s="2"/>
      <c r="I74" s="2"/>
      <c r="J74" s="2"/>
      <c r="K74" s="2"/>
      <c r="L74" s="2"/>
      <c r="M74" s="2"/>
      <c r="N74" s="2"/>
      <c r="O74" s="2"/>
      <c r="P74" s="2"/>
      <c r="Q74" s="2"/>
      <c r="R74" s="126" t="str">
        <f aca="false">Guide!C96</f>
        <v>O8</v>
      </c>
      <c r="S74" s="123" t="str">
        <f aca="false">Guide!F96</f>
        <v>Professional Anuities</v>
      </c>
      <c r="T74" s="123"/>
      <c r="U74" s="123"/>
      <c r="V74" s="122" t="n">
        <f aca="false">COUNTIF($D$6:$D$29,$R74)+COUNTIF($F$6:$F$29,$R74)+COUNTIF($H$6:$H$29,$R74)+COUNTIF($J$6:$J$29,$R74)+COUNTIF($L$6:$L$29,$R74)+COUNTIF($N$6:$N$29,$R74)+COUNTIF($P$6:$P$29,$R74)</f>
        <v>0</v>
      </c>
      <c r="W74" s="122" t="n">
        <f aca="false">SUMIF($D$6:$D$29,$R74,$C$6:$C$29) +SUMIF($F$6:$F$29,$R74,$E$6:$E$29) +SUMIF($H$6:$H$29,$R74,$G$6:$G$29)+SUMIF($J$6:$J$29,$R74,$I$6:$I$29)+SUMIF($L$6:$L$29,$R74,$K$6:$K$29)+SUMIF($N$6:$N$29,$R74,$M$6:$M$29)+SUMIF($P$6:$P$29,$R74,$O$6:$O$29)</f>
        <v>0</v>
      </c>
      <c r="X74" s="123"/>
      <c r="Y74" s="123"/>
      <c r="Z74" s="123"/>
      <c r="AA74" s="123"/>
      <c r="AB74" s="123"/>
      <c r="AC74" s="123"/>
    </row>
    <row r="75" customFormat="false" ht="11.25" hidden="false" customHeight="true" outlineLevel="0" collapsed="false">
      <c r="B75" s="111"/>
      <c r="C75" s="2"/>
      <c r="D75" s="2"/>
      <c r="E75" s="2"/>
      <c r="F75" s="2"/>
      <c r="G75" s="2"/>
      <c r="H75" s="2"/>
      <c r="I75" s="2"/>
      <c r="J75" s="2"/>
      <c r="K75" s="2"/>
      <c r="L75" s="2"/>
      <c r="M75" s="2"/>
      <c r="N75" s="2"/>
      <c r="O75" s="2"/>
      <c r="P75" s="2"/>
      <c r="Q75" s="2"/>
      <c r="R75" s="126" t="str">
        <f aca="false">Guide!C97</f>
        <v>O9</v>
      </c>
      <c r="S75" s="123" t="str">
        <f aca="false">Guide!F97</f>
        <v>User defined</v>
      </c>
      <c r="T75" s="123"/>
      <c r="U75" s="123"/>
      <c r="V75" s="122" t="n">
        <f aca="false">COUNTIF($D$6:$D$29,$R75)+COUNTIF($F$6:$F$29,$R75)+COUNTIF($H$6:$H$29,$R75)+COUNTIF($J$6:$J$29,$R75)+COUNTIF($L$6:$L$29,$R75)+COUNTIF($N$6:$N$29,$R75)+COUNTIF($P$6:$P$29,$R75)</f>
        <v>0</v>
      </c>
      <c r="W75" s="122" t="n">
        <f aca="false">SUMIF($D$6:$D$29,$R75,$C$6:$C$29) +SUMIF($F$6:$F$29,$R75,$E$6:$E$29) +SUMIF($H$6:$H$29,$R75,$G$6:$G$29)+SUMIF($J$6:$J$29,$R75,$I$6:$I$29)+SUMIF($L$6:$L$29,$R75,$K$6:$K$29)+SUMIF($N$6:$N$29,$R75,$M$6:$M$29)+SUMIF($P$6:$P$29,$R75,$O$6:$O$29)</f>
        <v>0</v>
      </c>
      <c r="X75" s="123"/>
      <c r="Y75" s="123"/>
      <c r="Z75" s="123"/>
      <c r="AA75" s="123"/>
      <c r="AB75" s="123"/>
      <c r="AC75" s="123"/>
    </row>
    <row r="76" customFormat="false" ht="11.25" hidden="false" customHeight="true" outlineLevel="0" collapsed="false">
      <c r="B76" s="111"/>
      <c r="C76" s="2"/>
      <c r="D76" s="2"/>
      <c r="E76" s="2"/>
      <c r="F76" s="2"/>
      <c r="G76" s="2"/>
      <c r="H76" s="2"/>
      <c r="I76" s="2"/>
      <c r="J76" s="2"/>
      <c r="K76" s="2"/>
      <c r="L76" s="2"/>
      <c r="M76" s="2"/>
      <c r="N76" s="2"/>
      <c r="O76" s="2"/>
      <c r="P76" s="2"/>
      <c r="Q76" s="2"/>
      <c r="R76" s="126" t="str">
        <f aca="false">Guide!C98</f>
        <v>O10</v>
      </c>
      <c r="S76" s="123" t="str">
        <f aca="false">Guide!F98</f>
        <v>User defined</v>
      </c>
      <c r="T76" s="123"/>
      <c r="U76" s="123"/>
      <c r="V76" s="122" t="n">
        <f aca="false">COUNTIF($D$6:$D$29,$R76)+COUNTIF($F$6:$F$29,$R76)+COUNTIF($H$6:$H$29,$R76)+COUNTIF($J$6:$J$29,$R76)+COUNTIF($L$6:$L$29,$R76)+COUNTIF($N$6:$N$29,$R76)+COUNTIF($P$6:$P$29,$R76)</f>
        <v>0</v>
      </c>
      <c r="W76" s="122" t="n">
        <f aca="false">SUMIF($D$6:$D$29,$R76,$C$6:$C$29) +SUMIF($F$6:$F$29,$R76,$E$6:$E$29) +SUMIF($H$6:$H$29,$R76,$G$6:$G$29)+SUMIF($J$6:$J$29,$R76,$I$6:$I$29)+SUMIF($L$6:$L$29,$R76,$K$6:$K$29)+SUMIF($N$6:$N$29,$R76,$M$6:$M$29)+SUMIF($P$6:$P$29,$R76,$O$6:$O$29)</f>
        <v>0</v>
      </c>
      <c r="X76" s="123"/>
      <c r="Y76" s="123"/>
      <c r="Z76" s="123"/>
      <c r="AA76" s="123"/>
      <c r="AB76" s="123"/>
      <c r="AC76" s="123"/>
    </row>
    <row r="77" customFormat="false" ht="11.25" hidden="false" customHeight="true" outlineLevel="0" collapsed="false">
      <c r="B77" s="111"/>
      <c r="C77" s="2"/>
      <c r="D77" s="2"/>
      <c r="E77" s="2"/>
      <c r="F77" s="2"/>
      <c r="G77" s="2"/>
      <c r="H77" s="2"/>
      <c r="I77" s="2"/>
      <c r="J77" s="2"/>
      <c r="K77" s="2"/>
      <c r="L77" s="2"/>
      <c r="M77" s="2"/>
      <c r="N77" s="2"/>
      <c r="O77" s="2"/>
      <c r="P77" s="2"/>
      <c r="Q77" s="2"/>
      <c r="R77" s="127"/>
      <c r="S77" s="123"/>
      <c r="T77" s="123"/>
      <c r="U77" s="123"/>
      <c r="V77" s="122"/>
      <c r="W77" s="122"/>
      <c r="X77" s="123"/>
      <c r="Y77" s="123"/>
      <c r="Z77" s="123"/>
      <c r="AA77" s="123"/>
      <c r="AB77" s="123"/>
      <c r="AC77" s="123"/>
    </row>
    <row r="78" customFormat="false" ht="11.25" hidden="false" customHeight="true" outlineLevel="0" collapsed="false">
      <c r="B78" s="111"/>
      <c r="C78" s="2"/>
      <c r="D78" s="2"/>
      <c r="E78" s="2"/>
      <c r="F78" s="2"/>
      <c r="G78" s="2"/>
      <c r="H78" s="2"/>
      <c r="I78" s="2"/>
      <c r="J78" s="2"/>
      <c r="K78" s="2"/>
      <c r="L78" s="2"/>
      <c r="M78" s="2"/>
      <c r="N78" s="2"/>
      <c r="O78" s="2"/>
      <c r="P78" s="2"/>
      <c r="Q78" s="2"/>
      <c r="R78" s="127"/>
      <c r="S78" s="123"/>
      <c r="T78" s="123"/>
      <c r="U78" s="123"/>
      <c r="V78" s="122" t="s">
        <v>183</v>
      </c>
      <c r="W78" s="122" t="n">
        <f aca="false">SUM(W4:W76)</f>
        <v>8.3</v>
      </c>
      <c r="X78" s="123"/>
      <c r="Y78" s="123"/>
      <c r="Z78" s="123"/>
      <c r="AA78" s="123"/>
      <c r="AB78" s="123"/>
      <c r="AC78" s="123"/>
    </row>
    <row r="79" customFormat="false" ht="11.25" hidden="false" customHeight="true" outlineLevel="0" collapsed="false">
      <c r="B79" s="111"/>
      <c r="C79" s="2"/>
      <c r="D79" s="2"/>
      <c r="E79" s="2"/>
      <c r="F79" s="2"/>
      <c r="G79" s="2"/>
      <c r="H79" s="2"/>
      <c r="I79" s="2"/>
      <c r="J79" s="2"/>
      <c r="K79" s="2"/>
      <c r="L79" s="2"/>
      <c r="M79" s="2"/>
      <c r="N79" s="2"/>
      <c r="O79" s="2"/>
      <c r="P79" s="2"/>
      <c r="Q79" s="2"/>
      <c r="R79" s="127"/>
      <c r="S79" s="123"/>
      <c r="T79" s="123"/>
      <c r="U79" s="123"/>
      <c r="V79" s="122"/>
      <c r="W79" s="122"/>
      <c r="X79" s="123"/>
      <c r="Y79" s="123"/>
      <c r="Z79" s="123"/>
      <c r="AA79" s="123"/>
      <c r="AB79" s="123"/>
      <c r="AC79" s="123"/>
    </row>
    <row r="80" customFormat="false" ht="11.25" hidden="false" customHeight="true" outlineLevel="0" collapsed="false">
      <c r="B80" s="111"/>
      <c r="C80" s="2"/>
      <c r="D80" s="2"/>
      <c r="E80" s="2"/>
      <c r="F80" s="2"/>
      <c r="G80" s="2"/>
      <c r="H80" s="2"/>
      <c r="I80" s="2"/>
      <c r="J80" s="2"/>
      <c r="K80" s="2"/>
      <c r="L80" s="2"/>
      <c r="M80" s="2"/>
      <c r="N80" s="2"/>
      <c r="O80" s="2"/>
      <c r="P80" s="2"/>
      <c r="Q80" s="2"/>
      <c r="R80" s="127"/>
      <c r="S80" s="123"/>
      <c r="T80" s="123"/>
      <c r="U80" s="123"/>
      <c r="V80" s="122"/>
      <c r="W80" s="122"/>
      <c r="X80" s="123"/>
      <c r="Y80" s="123"/>
      <c r="Z80" s="123"/>
      <c r="AA80" s="123"/>
      <c r="AB80" s="123"/>
      <c r="AC80" s="123"/>
    </row>
    <row r="81" customFormat="false" ht="11.25" hidden="false" customHeight="true" outlineLevel="0" collapsed="false">
      <c r="B81" s="111"/>
      <c r="C81" s="2"/>
      <c r="D81" s="2"/>
      <c r="E81" s="2"/>
      <c r="F81" s="2"/>
      <c r="G81" s="2"/>
      <c r="H81" s="2"/>
      <c r="I81" s="2"/>
      <c r="J81" s="2"/>
      <c r="K81" s="2"/>
      <c r="L81" s="2"/>
      <c r="M81" s="2"/>
      <c r="N81" s="2"/>
      <c r="O81" s="2"/>
      <c r="P81" s="2"/>
      <c r="Q81" s="2"/>
      <c r="R81" s="127"/>
      <c r="S81" s="123"/>
      <c r="T81" s="123"/>
      <c r="U81" s="123"/>
      <c r="V81" s="122"/>
      <c r="W81" s="122"/>
      <c r="X81" s="123"/>
      <c r="Y81" s="123"/>
      <c r="Z81" s="123"/>
      <c r="AA81" s="123"/>
      <c r="AB81" s="123"/>
      <c r="AC81" s="123"/>
    </row>
    <row r="82" customFormat="false" ht="11.25" hidden="false" customHeight="true" outlineLevel="0" collapsed="false"/>
    <row r="83" customFormat="false" ht="11.25" hidden="false" customHeight="true" outlineLevel="0" collapsed="false"/>
    <row r="84" customFormat="false" ht="11.25" hidden="false" customHeight="true" outlineLevel="0" collapsed="false"/>
    <row r="85" customFormat="false" ht="11.25" hidden="false" customHeight="true" outlineLevel="0" collapsed="false"/>
    <row r="86" customFormat="false" ht="11.25" hidden="false" customHeight="true" outlineLevel="0" collapsed="false"/>
    <row r="87" customFormat="false" ht="11.25" hidden="false" customHeight="true" outlineLevel="0" collapsed="false"/>
  </sheetData>
  <mergeCells count="21">
    <mergeCell ref="J2:K2"/>
    <mergeCell ref="L2:P2"/>
    <mergeCell ref="C3:D3"/>
    <mergeCell ref="E3:F3"/>
    <mergeCell ref="G3:H3"/>
    <mergeCell ref="I3:J3"/>
    <mergeCell ref="K3:L3"/>
    <mergeCell ref="M3:N3"/>
    <mergeCell ref="O3:P3"/>
    <mergeCell ref="C4:D4"/>
    <mergeCell ref="E4:F4"/>
    <mergeCell ref="G4:H4"/>
    <mergeCell ref="I4:J4"/>
    <mergeCell ref="K4:L4"/>
    <mergeCell ref="M4:N4"/>
    <mergeCell ref="O4:P4"/>
    <mergeCell ref="C30:P30"/>
    <mergeCell ref="D35:G36"/>
    <mergeCell ref="J36:K38"/>
    <mergeCell ref="L36:M38"/>
    <mergeCell ref="D38:G39"/>
  </mergeCells>
  <conditionalFormatting sqref="L2">
    <cfRule type="expression" priority="2" aboveAverage="0" equalAverage="0" bottom="0" percent="0" rank="0" text="" dxfId="0">
      <formula>TEXT(L2,"ddd")&lt;&gt;"Mon"</formula>
    </cfRule>
  </conditionalFormatting>
  <conditionalFormatting sqref="J2:K2">
    <cfRule type="expression" priority="3" aboveAverage="0" equalAverage="0" bottom="0" percent="0" rank="0" text="" dxfId="1">
      <formula>TEXT(L2,"ddd")&lt;&gt;"Mon"</formula>
    </cfRule>
  </conditionalFormatting>
  <conditionalFormatting sqref="J36:K38">
    <cfRule type="expression" priority="4" aboveAverage="0" equalAverage="0" bottom="0" percent="0" rank="0" text="" dxfId="2">
      <formula>$L$36&lt;0</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tabColor rgb="FF404040"/>
    <pageSetUpPr fitToPage="false"/>
  </sheetPr>
  <dimension ref="B1:I1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0.1" zeroHeight="false" outlineLevelRow="0" outlineLevelCol="0"/>
  <cols>
    <col collapsed="false" customWidth="true" hidden="false" outlineLevel="0" max="1" min="1" style="149" width="3.57"/>
    <col collapsed="false" customWidth="true" hidden="false" outlineLevel="0" max="1025" min="2" style="149" width="10.71"/>
  </cols>
  <sheetData>
    <row r="1" customFormat="false" ht="18.75" hidden="false" customHeight="true" outlineLevel="0" collapsed="false"/>
    <row r="2" customFormat="false" ht="20.1" hidden="false" customHeight="true" outlineLevel="0" collapsed="false">
      <c r="B2" s="150" t="s">
        <v>200</v>
      </c>
      <c r="C2" s="150"/>
      <c r="D2" s="150"/>
      <c r="E2" s="150"/>
      <c r="F2" s="150"/>
      <c r="G2" s="150"/>
      <c r="H2" s="150"/>
      <c r="I2" s="150"/>
    </row>
    <row r="3" customFormat="false" ht="20.1" hidden="false" customHeight="true" outlineLevel="0" collapsed="false">
      <c r="B3" s="150"/>
      <c r="C3" s="150"/>
      <c r="D3" s="150"/>
      <c r="E3" s="150"/>
      <c r="F3" s="150"/>
      <c r="G3" s="150"/>
      <c r="H3" s="150"/>
      <c r="I3" s="150"/>
    </row>
    <row r="4" customFormat="false" ht="20.1" hidden="false" customHeight="true" outlineLevel="0" collapsed="false">
      <c r="B4" s="150"/>
      <c r="C4" s="150"/>
      <c r="D4" s="150"/>
      <c r="E4" s="150"/>
      <c r="F4" s="150"/>
      <c r="G4" s="150"/>
      <c r="H4" s="150"/>
      <c r="I4" s="150"/>
    </row>
    <row r="5" customFormat="false" ht="20.1" hidden="false" customHeight="true" outlineLevel="0" collapsed="false">
      <c r="B5" s="150"/>
      <c r="C5" s="150"/>
      <c r="D5" s="150"/>
      <c r="E5" s="150"/>
      <c r="F5" s="150"/>
      <c r="G5" s="150"/>
      <c r="H5" s="150"/>
      <c r="I5" s="150"/>
    </row>
    <row r="6" customFormat="false" ht="20.1" hidden="false" customHeight="true" outlineLevel="0" collapsed="false">
      <c r="B6" s="150"/>
      <c r="C6" s="150"/>
      <c r="D6" s="150"/>
      <c r="E6" s="150"/>
      <c r="F6" s="150"/>
      <c r="G6" s="150"/>
      <c r="H6" s="150"/>
      <c r="I6" s="150"/>
    </row>
    <row r="7" customFormat="false" ht="20.1" hidden="false" customHeight="true" outlineLevel="0" collapsed="false">
      <c r="B7" s="150"/>
      <c r="C7" s="150"/>
      <c r="D7" s="150"/>
      <c r="E7" s="150"/>
      <c r="F7" s="150"/>
      <c r="G7" s="150"/>
      <c r="H7" s="150"/>
      <c r="I7" s="150"/>
    </row>
    <row r="8" customFormat="false" ht="20.1" hidden="false" customHeight="true" outlineLevel="0" collapsed="false">
      <c r="B8" s="150"/>
      <c r="C8" s="150"/>
      <c r="D8" s="150"/>
      <c r="E8" s="150"/>
      <c r="F8" s="150"/>
      <c r="G8" s="150"/>
      <c r="H8" s="150"/>
      <c r="I8" s="150"/>
    </row>
    <row r="9" customFormat="false" ht="20.1" hidden="false" customHeight="true" outlineLevel="0" collapsed="false">
      <c r="B9" s="150"/>
      <c r="C9" s="150"/>
      <c r="D9" s="150"/>
      <c r="E9" s="150"/>
      <c r="F9" s="150"/>
      <c r="G9" s="150"/>
      <c r="H9" s="150"/>
      <c r="I9" s="150"/>
    </row>
    <row r="10" customFormat="false" ht="20.1" hidden="false" customHeight="true" outlineLevel="0" collapsed="false">
      <c r="B10" s="150"/>
      <c r="C10" s="150"/>
      <c r="D10" s="150"/>
      <c r="E10" s="150"/>
      <c r="F10" s="150"/>
      <c r="G10" s="150"/>
      <c r="H10" s="150"/>
      <c r="I10" s="150"/>
    </row>
    <row r="11" customFormat="false" ht="20.1" hidden="false" customHeight="true" outlineLevel="0" collapsed="false">
      <c r="B11" s="150"/>
      <c r="C11" s="150"/>
      <c r="D11" s="150"/>
      <c r="E11" s="150"/>
      <c r="F11" s="150"/>
      <c r="G11" s="150"/>
      <c r="H11" s="150"/>
      <c r="I11" s="150"/>
    </row>
    <row r="12" customFormat="false" ht="20.1" hidden="false" customHeight="true" outlineLevel="0" collapsed="false">
      <c r="B12" s="150"/>
      <c r="C12" s="150"/>
      <c r="D12" s="150"/>
      <c r="E12" s="150"/>
      <c r="F12" s="150"/>
      <c r="G12" s="150"/>
      <c r="H12" s="150"/>
      <c r="I12" s="150"/>
    </row>
  </sheetData>
  <mergeCells count="1">
    <mergeCell ref="B2:I12"/>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Company>Hewlett-Packard</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2019-01-27T16:44:29Z</dcterms:created>
  <dc:creator/>
  <dc:description/>
  <dc:language>en-US</dc:language>
  <cp:lastModifiedBy/>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Hewlett-Packard</vt:lpwstr>
  </property>
  <property fmtid="{D5CDD505-2E9C-101B-9397-08002B2CF9AE}" pid="4" name="DocSecurity">
    <vt:i4>0</vt:i4>
  </property>
  <property fmtid="{D5CDD505-2E9C-101B-9397-08002B2CF9AE}" pid="5" name="HyperlinksChanged">
    <vt:bool>0</vt:bool>
  </property>
  <property fmtid="{D5CDD505-2E9C-101B-9397-08002B2CF9AE}" pid="6" name="LinksUpToDate">
    <vt:bool>0</vt:bool>
  </property>
  <property fmtid="{D5CDD505-2E9C-101B-9397-08002B2CF9AE}" pid="7" name="ScaleCrop">
    <vt:bool>0</vt:bool>
  </property>
  <property fmtid="{D5CDD505-2E9C-101B-9397-08002B2CF9AE}" pid="8" name="ShareDoc">
    <vt:bool>0</vt:bool>
  </property>
</Properties>
</file>