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drawings/drawing5.xml" ContentType="application/vnd.openxmlformats-officedocument.drawing+xml"/>
  <Override PartName="/xl/drawings/vmlDrawing2.vml" ContentType="application/vnd.openxmlformats-officedocument.vmlDrawing"/>
  <Override PartName="/xl/drawings/drawing3.xml" ContentType="application/vnd.openxmlformats-officedocument.drawing+xml"/>
  <Override PartName="/xl/drawings/_rels/drawing5.xml.rels" ContentType="application/vnd.openxmlformats-package.relationships+xml"/>
  <Override PartName="/xl/drawings/_rels/drawing4.xml.rels" ContentType="application/vnd.openxmlformats-package.relationships+xml"/>
  <Override PartName="/xl/drawings/_rels/drawing3.xml.rels" ContentType="application/vnd.openxmlformats-package.relationships+xml"/>
  <Override PartName="/xl/drawings/_rels/drawing2.xml.rels" ContentType="application/vnd.openxmlformats-package.relationships+xml"/>
  <Override PartName="/xl/drawings/drawing2.xml" ContentType="application/vnd.openxmlformats-officedocument.drawing+xml"/>
  <Override PartName="/xl/drawings/drawing4.xml" ContentType="application/vnd.openxmlformats-officedocument.drawing+xml"/>
  <Override PartName="/xl/drawings/vmlDrawing1.vml" ContentType="application/vnd.openxmlformats-officedocument.vmlDrawing"/>
  <Override PartName="/xl/drawings/drawing1.xml" ContentType="application/vnd.openxmlformats-officedocument.drawing+xml"/>
  <Override PartName="/xl/comments1.xml" ContentType="application/vnd.openxmlformats-officedocument.spreadsheetml.comments+xml"/>
  <Override PartName="/xl/tables/table1.xml" ContentType="application/vnd.openxmlformats-officedocument.spreadsheetml.table+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_rels/sheet7.xml.rels" ContentType="application/vnd.openxmlformats-package.relationships+xml"/>
  <Override PartName="/xl/worksheets/_rels/sheet6.xml.rels" ContentType="application/vnd.openxmlformats-package.relationships+xml"/>
  <Override PartName="/xl/worksheets/_rels/sheet4.xml.rels" ContentType="application/vnd.openxmlformats-package.relationships+xml"/>
  <Override PartName="/xl/worksheets/_rels/sheet3.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charts/chart4.xml" ContentType="application/vnd.openxmlformats-officedocument.drawingml.chart+xml"/>
  <Override PartName="/xl/charts/chart3.xml" ContentType="application/vnd.openxmlformats-officedocument.drawingml.chart+xml"/>
  <Override PartName="/xl/charts/chart2.xml" ContentType="application/vnd.openxmlformats-officedocument.drawingml.chart+xml"/>
  <Override PartName="/xl/charts/chart1.xml" ContentType="application/vnd.openxmlformats-officedocument.drawingml.chart+xml"/>
  <Override PartName="/xl/styles.xml" ContentType="application/vnd.openxmlformats-officedocument.spreadsheetml.styles+xml"/>
  <Override PartName="/xl/comments4.xml" ContentType="application/vnd.openxmlformats-officedocument.spreadsheetml.comments+xml"/>
  <Override PartName="/xl/workbook.xml" ContentType="application/vnd.openxmlformats-officedocument.spreadsheetml.sheet.main+xml"/>
  <Override PartName="/xl/media/image2.wmf" ContentType="image/x-wmf"/>
  <Override PartName="/xl/media/image1.wmf" ContentType="image/x-wmf"/>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OPL" sheetId="1" state="visible" r:id="rId2"/>
    <sheet name="meeting participants" sheetId="2" state="visible" r:id="rId3"/>
    <sheet name="Compl - by overdue" sheetId="3" state="visible" r:id="rId4"/>
    <sheet name="By Resp - Status" sheetId="4" state="visible" r:id="rId5"/>
    <sheet name="Category - Tasks" sheetId="5" state="visible" r:id="rId6"/>
    <sheet name="By Category - Status" sheetId="6" state="visible" r:id="rId7"/>
    <sheet name="How to Use" sheetId="7" state="visible" r:id="rId8"/>
  </sheets>
  <definedNames>
    <definedName function="false" hidden="false" localSheetId="5" name="_xlnm.Print_Area" vbProcedure="false">'By Category - Status'!$A$1:$O$36</definedName>
    <definedName function="false" hidden="false" localSheetId="3" name="_xlnm.Print_Area" vbProcedure="false">'By Resp - Status'!$A$1:$T$37</definedName>
    <definedName function="false" hidden="false" localSheetId="0" name="_xlnm.Print_Area" vbProcedure="false">OPL!$A$1:$M$22</definedName>
    <definedName function="false" hidden="false" localSheetId="0" name="Z_0BC21B89_C13E_4390_B80B_72AEB8B5FCDB_.wvu.FilterData" vbProcedure="false">OPL!$A$4:$M$13</definedName>
    <definedName function="false" hidden="false" localSheetId="0" name="Z_0C49832C_B037_4944_BC3B_851BEFA2E8A4_.wvu.FilterData" vbProcedure="false">OPL!$A$4:$M$13</definedName>
    <definedName function="false" hidden="false" localSheetId="0" name="Z_11598CF0_C82C_4FEF_A541_83E85BE941F0_.wvu.FilterData" vbProcedure="false">OPL!$A$4:$T$13</definedName>
    <definedName function="false" hidden="false" localSheetId="0" name="Z_13AB492F_85EF_48DF_8278_85E45CFD3EDE_.wvu.FilterData" vbProcedure="false">OPL!$A$4:$M$13</definedName>
    <definedName function="false" hidden="false" localSheetId="0" name="Z_212E9C05_DF52_4533_B359_C782AAE9A720_.wvu.FilterData" vbProcedure="false">OPL!$A$4:$M$13</definedName>
    <definedName function="false" hidden="false" localSheetId="0" name="Z_2FEB9064_9BFC_4AF8_890A_37811084BA66_.wvu.FilterData" vbProcedure="false">OPL!$A$4:$M$13</definedName>
    <definedName function="false" hidden="false" localSheetId="0" name="Z_337C3E5F_67FB_4319_88FC_079801852DF6_.wvu.FilterData" vbProcedure="false">OPL!$A$4:$M$13</definedName>
    <definedName function="false" hidden="false" localSheetId="0" name="Z_3D271002_60BA_40C3_ABE6_70E4EE69023B_.wvu.FilterData" vbProcedure="false">OPL!$A$4:$M$13</definedName>
    <definedName function="false" hidden="false" localSheetId="0" name="Z_3D271002_60BA_40C3_ABE6_70E4EE69023B_.wvu.PrintArea" vbProcedure="false">OPL!$A$1:$T$13</definedName>
    <definedName function="false" hidden="false" localSheetId="0" name="Z_4728AF06_00D8_4A7E_BC35_B99B790EFF44_.wvu.FilterData" vbProcedure="false">OPL!$A$4:$M$13</definedName>
    <definedName function="false" hidden="false" localSheetId="0" name="Z_4728AF06_00D8_4A7E_BC35_B99B790EFF44_.wvu.PrintArea" vbProcedure="false">OPL!$A$1:$T$13</definedName>
    <definedName function="false" hidden="false" localSheetId="0" name="Z_48346E82_1D42_4CEF_926B_22EFAB6D88EA_.wvu.FilterData" vbProcedure="false">OPL!$A$4:$M$13</definedName>
    <definedName function="false" hidden="false" localSheetId="0" name="Z_5A6858E3_2951_4416_B773_40DB1A4009C1_.wvu.FilterData" vbProcedure="false">OPL!$A$4:$M$13</definedName>
    <definedName function="false" hidden="false" localSheetId="0" name="Z_5AEC48A7_03D1_44B8_AB72_927FA92BC48C_.wvu.FilterData" vbProcedure="false">OPL!$A$4:$M$13</definedName>
    <definedName function="false" hidden="false" localSheetId="0" name="Z_687E2E3D_49FD_4E91_B5A8_83E0C01F2008_.wvu.FilterData" vbProcedure="false">OPL!$A$4:$M$13</definedName>
    <definedName function="false" hidden="false" localSheetId="0" name="Z_72637C60_239E_4C1F_B56F_2555B88A4F46_.wvu.FilterData" vbProcedure="false">OPL!$A$4:$M$13</definedName>
    <definedName function="false" hidden="false" localSheetId="0" name="Z_82C7796F_4A26_4B20_A559_0CF00A23B0DA_.wvu.FilterData" vbProcedure="false">OPL!$A$4:$M$13</definedName>
    <definedName function="false" hidden="false" localSheetId="0" name="Z_85F7A079_6A93_4DAE_B4B1_0FAA7ED87A8F_.wvu.FilterData" vbProcedure="false">OPL!$A$4:$M$13</definedName>
    <definedName function="false" hidden="false" localSheetId="0" name="Z_893FAA37_68F7_481D_8619_974BD4CC7477_.wvu.FilterData" vbProcedure="false">OPL!$A$4:$M$13</definedName>
    <definedName function="false" hidden="false" localSheetId="0" name="Z_893FAA37_68F7_481D_8619_974BD4CC7477_.wvu.PrintArea" vbProcedure="false">OPL!$A$1:$M$13</definedName>
    <definedName function="false" hidden="false" localSheetId="0" name="Z_95B7BAF5_3172_4428_A7FA_9D602C070E67_.wvu.FilterData" vbProcedure="false">OPL!$A$4:$M$13</definedName>
    <definedName function="false" hidden="false" localSheetId="0" name="Z_95B7BAF5_3172_4428_A7FA_9D602C070E67_.wvu.PrintArea" vbProcedure="false">OPL!$A$1:$M$13</definedName>
    <definedName function="false" hidden="false" localSheetId="0" name="Z_A2F8DB86_F5C3_46D1_84F1_7C6E819F82DB_.wvu.FilterData" vbProcedure="false">OPL!$A$4:$M$13</definedName>
    <definedName function="false" hidden="false" localSheetId="0" name="Z_A49B3C4B_6219_44EF_BFFE_1E73FB6D686E_.wvu.FilterData" vbProcedure="false">OPL!$A$4:$T$13</definedName>
    <definedName function="false" hidden="false" localSheetId="0" name="Z_A55E621D_237C_4F7D_8685_F8C04D85C33D_.wvu.FilterData" vbProcedure="false">OPL!$A$4:$M$13</definedName>
    <definedName function="false" hidden="false" localSheetId="0" name="Z_C0013692_6B2B_4621_BCC5_32AFAA03394F_.wvu.FilterData" vbProcedure="false">OPL!$A$4:$M$13</definedName>
    <definedName function="false" hidden="false" localSheetId="0" name="Z_C7EE2254_008F_46EC_8253_D32056347622_.wvu.FilterData" vbProcedure="false">OPL!$A$4:$M$13</definedName>
    <definedName function="false" hidden="false" localSheetId="0" name="Z_CD6788C2_95FE_476B_B1EF_11B1A1A34A8D_.wvu.FilterData" vbProcedure="false">OPL!$A$4:$T$13</definedName>
    <definedName function="false" hidden="false" localSheetId="0" name="Z_D01645F5_07B0_4ADC_9274_689A25DFE606_.wvu.FilterData" vbProcedure="false">OPL!$A$4:$M$13</definedName>
    <definedName function="false" hidden="false" localSheetId="0" name="Z_E97DBCCA_2E38_46F7_819C_90B806ED3B0C_.wvu.FilterData" vbProcedure="false">OPL!$A$4:$M$13</definedName>
    <definedName function="false" hidden="false" localSheetId="0" name="Z_F5117084_A9FF_4422_9DFA_9D17763D9AE9_.wvu.FilterData" vbProcedure="false">OPL!$A$4:$M$13</definedName>
    <definedName function="false" hidden="false" localSheetId="0" name="Z_F8ED79E0_DF17_4AC4_AA76_CF613C6B1AE5_.wvu.FilterData" vbProcedure="false">OPL!$A$4:$M$13</definedName>
    <definedName function="false" hidden="false" localSheetId="0" name="_xlnm.Print_Area" vbProcedure="false">OPL!$A$1:$M$22</definedName>
    <definedName function="false" hidden="false" localSheetId="0" name="_xlnm._FilterDatabase" vbProcedure="false">OPL!$A$4:$T$13</definedName>
    <definedName function="false" hidden="false" localSheetId="3" name="_xlnm.Print_Area" vbProcedure="false">'By Resp - Status'!$A$1:$T$37</definedName>
    <definedName function="false" hidden="false" localSheetId="5" name="_xlnm.Print_Area" vbProcedure="false">'By Category - Status'!$A$1:$O$36</definedName>
  </definedNames>
  <calcPr iterateCount="100" refMode="A1" iterate="false" iterateDelta="0.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A4" authorId="0">
      <text>
        <r>
          <rPr>
            <sz val="8"/>
            <color rgb="FF000000"/>
            <rFont val="Tahoma"/>
            <family val="2"/>
          </rPr>
          <t xml:space="preserve">Running number
</t>
        </r>
      </text>
      <mc:AlternateContent>
        <mc:Choice Requires="v2">
          <commentPr autoFill="true" autoScale="false" colHidden="false" locked="false" rowHidden="false" textHAlign="justify" textVAlign="top">
            <anchor moveWithCells="false" sizeWithCells="false">
              <xdr:from>
                <xdr:col>1</xdr:col>
                <xdr:colOff>17</xdr:colOff>
                <xdr:row>3</xdr:row>
                <xdr:rowOff>31</xdr:rowOff>
              </xdr:from>
              <xdr:to>
                <xdr:col>2</xdr:col>
                <xdr:colOff>49</xdr:colOff>
                <xdr:row>4</xdr:row>
                <xdr:rowOff>4</xdr:rowOff>
              </xdr:to>
            </anchor>
          </commentPr>
        </mc:Choice>
        <mc:Fallback/>
      </mc:AlternateContent>
    </comment>
    <comment ref="B4" authorId="0">
      <text>
        <r>
          <rPr>
            <sz val="8"/>
            <color rgb="FF000000"/>
            <rFont val="Tahoma"/>
            <family val="2"/>
          </rPr>
          <t xml:space="preserve">Date on which the task has been defined (day/month/year)
</t>
        </r>
      </text>
      <mc:AlternateContent>
        <mc:Choice Requires="v2">
          <commentPr autoFill="true" autoScale="false" colHidden="false" locked="false" rowHidden="false" textHAlign="justify" textVAlign="top">
            <anchor moveWithCells="false" sizeWithCells="false">
              <xdr:from>
                <xdr:col>2</xdr:col>
                <xdr:colOff>17</xdr:colOff>
                <xdr:row>3</xdr:row>
                <xdr:rowOff>31</xdr:rowOff>
              </xdr:from>
              <xdr:to>
                <xdr:col>3</xdr:col>
                <xdr:colOff>47</xdr:colOff>
                <xdr:row>4</xdr:row>
                <xdr:rowOff>23</xdr:rowOff>
              </xdr:to>
            </anchor>
          </commentPr>
        </mc:Choice>
        <mc:Fallback/>
      </mc:AlternateContent>
    </comment>
    <comment ref="C4" authorId="0">
      <text>
        <r>
          <rPr>
            <sz val="8"/>
            <color rgb="FF000000"/>
            <rFont val="Tahoma"/>
            <family val="2"/>
          </rPr>
          <t xml:space="preserve">This number is linked to the Ref No column in worksheet "Cateogry - Tasks" and can be used to categorise parts
</t>
        </r>
      </text>
      <mc:AlternateContent>
        <mc:Choice Requires="v2">
          <commentPr autoFill="true" autoScale="false" colHidden="false" locked="false" rowHidden="false" textHAlign="justify" textVAlign="top">
            <anchor moveWithCells="false" sizeWithCells="false">
              <xdr:from>
                <xdr:col>3</xdr:col>
                <xdr:colOff>16</xdr:colOff>
                <xdr:row>3</xdr:row>
                <xdr:rowOff>31</xdr:rowOff>
              </xdr:from>
              <xdr:to>
                <xdr:col>4</xdr:col>
                <xdr:colOff>-56</xdr:colOff>
                <xdr:row>6</xdr:row>
                <xdr:rowOff>0</xdr:rowOff>
              </xdr:to>
            </anchor>
          </commentPr>
        </mc:Choice>
        <mc:Fallback/>
      </mc:AlternateContent>
    </comment>
    <comment ref="E4" authorId="0">
      <text>
        <r>
          <rPr>
            <sz val="8"/>
            <color rgb="FF000000"/>
            <rFont val="Tahoma"/>
            <family val="2"/>
          </rPr>
          <t xml:space="preserve">List the results of an action (date when that information became available) [day / month/ year]
</t>
        </r>
      </text>
      <mc:AlternateContent>
        <mc:Choice Requires="v2">
          <commentPr autoFill="true" autoScale="false" colHidden="false" locked="false" rowHidden="false" textHAlign="justify" textVAlign="top">
            <anchor moveWithCells="false" sizeWithCells="false">
              <xdr:from>
                <xdr:col>5</xdr:col>
                <xdr:colOff>14</xdr:colOff>
                <xdr:row>3</xdr:row>
                <xdr:rowOff>31</xdr:rowOff>
              </xdr:from>
              <xdr:to>
                <xdr:col>6</xdr:col>
                <xdr:colOff>22</xdr:colOff>
                <xdr:row>5</xdr:row>
                <xdr:rowOff>11</xdr:rowOff>
              </xdr:to>
            </anchor>
          </commentPr>
        </mc:Choice>
        <mc:Fallback/>
      </mc:AlternateContent>
    </comment>
    <comment ref="F4" authorId="0">
      <text>
        <r>
          <rPr>
            <sz val="8"/>
            <color rgb="FF000000"/>
            <rFont val="Tahoma"/>
            <family val="2"/>
          </rPr>
          <t xml:space="preserve">One person must be responsible only</t>
        </r>
      </text>
      <mc:AlternateContent>
        <mc:Choice Requires="v2">
          <commentPr autoFill="true" autoScale="false" colHidden="false" locked="false" rowHidden="false" textHAlign="justify" textVAlign="top">
            <anchor moveWithCells="false" sizeWithCells="false">
              <xdr:from>
                <xdr:col>6</xdr:col>
                <xdr:colOff>2</xdr:colOff>
                <xdr:row>3</xdr:row>
                <xdr:rowOff>31</xdr:rowOff>
              </xdr:from>
              <xdr:to>
                <xdr:col>7</xdr:col>
                <xdr:colOff>34</xdr:colOff>
                <xdr:row>4</xdr:row>
                <xdr:rowOff>4</xdr:rowOff>
              </xdr:to>
            </anchor>
          </commentPr>
        </mc:Choice>
        <mc:Fallback/>
      </mc:AlternateContent>
    </comment>
    <comment ref="G4" authorId="0">
      <text>
        <r>
          <rPr>
            <sz val="8"/>
            <color rgb="FF000000"/>
            <rFont val="Tahoma"/>
            <family val="2"/>
          </rPr>
          <t xml:space="preserve">Date on which the task has to be completed (day/month/year)
</t>
        </r>
      </text>
      <mc:AlternateContent>
        <mc:Choice Requires="v2">
          <commentPr autoFill="true" autoScale="false" colHidden="false" locked="false" rowHidden="false" textHAlign="justify" textVAlign="top">
            <anchor moveWithCells="false" sizeWithCells="false">
              <xdr:from>
                <xdr:col>7</xdr:col>
                <xdr:colOff>2</xdr:colOff>
                <xdr:row>3</xdr:row>
                <xdr:rowOff>31</xdr:rowOff>
              </xdr:from>
              <xdr:to>
                <xdr:col>8</xdr:col>
                <xdr:colOff>45</xdr:colOff>
                <xdr:row>4</xdr:row>
                <xdr:rowOff>23</xdr:rowOff>
              </xdr:to>
            </anchor>
          </commentPr>
        </mc:Choice>
        <mc:Fallback/>
      </mc:AlternateContent>
    </comment>
    <comment ref="H4" authorId="0">
      <text>
        <r>
          <rPr>
            <sz val="8"/>
            <color rgb="FF000000"/>
            <rFont val="Tahoma"/>
            <family val="2"/>
          </rPr>
          <t xml:space="preserve">Automatically filled:
Caution: overdue in 1 week
Pending: overdue in more than 1 week
Overdue: due date over
Closed: task closed
New:  new task, which has to be closed in more than 1 week</t>
        </r>
      </text>
      <mc:AlternateContent>
        <mc:Choice Requires="v2">
          <commentPr autoFill="true" autoScale="false" colHidden="false" locked="false" rowHidden="false" textHAlign="justify" textVAlign="top">
            <anchor moveWithCells="false" sizeWithCells="false">
              <xdr:from>
                <xdr:col>8</xdr:col>
                <xdr:colOff>2</xdr:colOff>
                <xdr:row>3</xdr:row>
                <xdr:rowOff>31</xdr:rowOff>
              </xdr:from>
              <xdr:to>
                <xdr:col>9</xdr:col>
                <xdr:colOff>28</xdr:colOff>
                <xdr:row>8</xdr:row>
                <xdr:rowOff>9</xdr:rowOff>
              </xdr:to>
            </anchor>
          </commentPr>
        </mc:Choice>
        <mc:Fallback/>
      </mc:AlternateContent>
    </comment>
    <comment ref="I4" authorId="0">
      <text>
        <r>
          <rPr>
            <sz val="8"/>
            <color rgb="FF000000"/>
            <rFont val="Tahoma"/>
            <family val="2"/>
          </rPr>
          <t xml:space="preserve">Indicate the date on which the task has been closed (day/month/year)
</t>
        </r>
      </text>
      <mc:AlternateContent>
        <mc:Choice Requires="v2">
          <commentPr autoFill="true" autoScale="false" colHidden="false" locked="false" rowHidden="false" textHAlign="justify" textVAlign="top">
            <anchor moveWithCells="false" sizeWithCells="false">
              <xdr:from>
                <xdr:col>9</xdr:col>
                <xdr:colOff>1</xdr:colOff>
                <xdr:row>3</xdr:row>
                <xdr:rowOff>31</xdr:rowOff>
              </xdr:from>
              <xdr:to>
                <xdr:col>10</xdr:col>
                <xdr:colOff>18</xdr:colOff>
                <xdr:row>4</xdr:row>
                <xdr:rowOff>34</xdr:rowOff>
              </xdr:to>
            </anchor>
          </commentPr>
        </mc:Choice>
        <mc:Fallback/>
      </mc:AlternateContent>
    </comment>
    <comment ref="J4" authorId="0">
      <text>
        <r>
          <rPr>
            <sz val="8"/>
            <color rgb="FF000000"/>
            <rFont val="Tahoma"/>
            <family val="2"/>
          </rPr>
          <t xml:space="preserve">Enter the estimated time to complete the task.
</t>
        </r>
      </text>
      <mc:AlternateContent>
        <mc:Choice Requires="v2">
          <commentPr autoFill="true" autoScale="false" colHidden="false" locked="false" rowHidden="false" textHAlign="justify" textVAlign="top">
            <anchor moveWithCells="false" sizeWithCells="false">
              <xdr:from>
                <xdr:col>10</xdr:col>
                <xdr:colOff>1</xdr:colOff>
                <xdr:row>3</xdr:row>
                <xdr:rowOff>31</xdr:rowOff>
              </xdr:from>
              <xdr:to>
                <xdr:col>11</xdr:col>
                <xdr:colOff>-107</xdr:colOff>
                <xdr:row>4</xdr:row>
                <xdr:rowOff>21</xdr:rowOff>
              </xdr:to>
            </anchor>
          </commentPr>
        </mc:Choice>
        <mc:Fallback/>
      </mc:AlternateContent>
    </comment>
    <comment ref="L4" authorId="0">
      <text>
        <r>
          <rPr>
            <sz val="8"/>
            <color rgb="FF000000"/>
            <rFont val="Tahoma"/>
            <family val="2"/>
          </rPr>
          <t xml:space="preserve">indicate names of persons who should be directly informed about the task results, or to whom the task must be escalated to if deadline is in risk
</t>
        </r>
      </text>
      <mc:AlternateContent>
        <mc:Choice Requires="v2">
          <commentPr autoFill="true" autoScale="false" colHidden="false" locked="false" rowHidden="false" textHAlign="justify" textVAlign="top">
            <anchor moveWithCells="false" sizeWithCells="false">
              <xdr:from>
                <xdr:col>11</xdr:col>
                <xdr:colOff>108</xdr:colOff>
                <xdr:row>3</xdr:row>
                <xdr:rowOff>31</xdr:rowOff>
              </xdr:from>
              <xdr:to>
                <xdr:col>13</xdr:col>
                <xdr:colOff>63</xdr:colOff>
                <xdr:row>6</xdr:row>
                <xdr:rowOff>16</xdr:rowOff>
              </xdr:to>
            </anchor>
          </commentPr>
        </mc:Choice>
        <mc:Fallback/>
      </mc:AlternateContent>
    </comment>
    <comment ref="M4" authorId="0">
      <text>
        <r>
          <rPr>
            <sz val="8"/>
            <color rgb="FF000000"/>
            <rFont val="Tahoma"/>
            <family val="2"/>
          </rPr>
          <t xml:space="preserve">A  =  URGENT
B =  high
C =  normal
</t>
        </r>
      </text>
      <mc:AlternateContent>
        <mc:Choice Requires="v2">
          <commentPr autoFill="true" autoScale="false" colHidden="false" locked="false" rowHidden="false" textHAlign="justify" textVAlign="top">
            <anchor moveWithCells="false" sizeWithCells="false">
              <xdr:from>
                <xdr:col>12</xdr:col>
                <xdr:colOff>60</xdr:colOff>
                <xdr:row>3</xdr:row>
                <xdr:rowOff>31</xdr:rowOff>
              </xdr:from>
              <xdr:to>
                <xdr:col>14</xdr:col>
                <xdr:colOff>49</xdr:colOff>
                <xdr:row>4</xdr:row>
                <xdr:rowOff>36</xdr:rowOff>
              </xdr:to>
            </anchor>
          </commentPr>
        </mc:Choice>
        <mc:Fallback/>
      </mc:AlternateContent>
    </comment>
  </commentList>
</comments>
</file>

<file path=xl/comments4.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K11" authorId="0">
      <text>
        <r>
          <rPr>
            <sz val="8"/>
            <color rgb="FF000000"/>
            <rFont val="Tahoma"/>
            <family val="2"/>
          </rPr>
          <t xml:space="preserve">to update the table: select the cell "Planned Deadlines"  with the mouse, click the right buttom and select "Refresh Data"
</t>
        </r>
      </text>
      <mc:AlternateContent>
        <mc:Choice Requires="v2">
          <commentPr autoFill="true" autoScale="false" colHidden="false" locked="false" rowHidden="false" textHAlign="justify" textVAlign="top">
            <anchor moveWithCells="false" sizeWithCells="false">
              <xdr:from>
                <xdr:col>11</xdr:col>
                <xdr:colOff>16</xdr:colOff>
                <xdr:row>9</xdr:row>
                <xdr:rowOff>5</xdr:rowOff>
              </xdr:from>
              <xdr:to>
                <xdr:col>13</xdr:col>
                <xdr:colOff>16</xdr:colOff>
                <xdr:row>14</xdr:row>
                <xdr:rowOff>17</xdr:rowOff>
              </xdr:to>
            </anchor>
          </commentPr>
        </mc:Choice>
        <mc:Fallback/>
      </mc:AlternateContent>
    </comment>
  </commentList>
</comments>
</file>

<file path=xl/sharedStrings.xml><?xml version="1.0" encoding="utf-8"?>
<sst xmlns="http://schemas.openxmlformats.org/spreadsheetml/2006/main" count="188" uniqueCount="104">
  <si>
    <t xml:space="preserve"> Open Points List (OPL)</t>
  </si>
  <si>
    <t xml:space="preserve">http://www.excelmadeeasy.com/</t>
  </si>
  <si>
    <t xml:space="preserve">  Title: </t>
  </si>
  <si>
    <t xml:space="preserve">My OPL, My Project</t>
  </si>
  <si>
    <t xml:space="preserve">Download also our Gantt Chart</t>
  </si>
  <si>
    <t xml:space="preserve">Task Count</t>
  </si>
  <si>
    <t xml:space="preserve">Owner:</t>
  </si>
  <si>
    <t xml:space="preserve">Your Name</t>
  </si>
  <si>
    <t xml:space="preserve">Date:</t>
  </si>
  <si>
    <t xml:space="preserve">Data for statistics - automatically updated</t>
  </si>
  <si>
    <t xml:space="preserve">No.</t>
  </si>
  <si>
    <t xml:space="preserve">Task Creation Date</t>
  </si>
  <si>
    <t xml:space="preserve">Subject</t>
  </si>
  <si>
    <t xml:space="preserve">Action Item</t>
  </si>
  <si>
    <t xml:space="preserve">Resp</t>
  </si>
  <si>
    <t xml:space="preserve">Planned finish date</t>
  </si>
  <si>
    <t xml:space="preserve">Status</t>
  </si>
  <si>
    <t xml:space="preserve">Actual finish date</t>
  </si>
  <si>
    <t xml:space="preserve">Estimated Completion Time (days)</t>
  </si>
  <si>
    <t xml:space="preserve">Result</t>
  </si>
  <si>
    <t xml:space="preserve">Information, Escalation, Feedback</t>
  </si>
  <si>
    <t xml:space="preserve">Priority</t>
  </si>
  <si>
    <t xml:space="preserve">Completion month</t>
  </si>
  <si>
    <t xml:space="preserve">Completed on time</t>
  </si>
  <si>
    <t xml:space="preserve">Completed overdue</t>
  </si>
  <si>
    <t xml:space="preserve">Days overdue</t>
  </si>
  <si>
    <t xml:space="preserve">Telecon</t>
  </si>
  <si>
    <t xml:space="preserve">no1</t>
  </si>
  <si>
    <t xml:space="preserve">create OPL</t>
  </si>
  <si>
    <t xml:space="preserve">Use this OPL every day of my life. Yes you should use it everyday of your life</t>
  </si>
  <si>
    <t xml:space="preserve">myself</t>
  </si>
  <si>
    <t xml:space="preserve">none yet, but we are waiting for more news from the customer</t>
  </si>
  <si>
    <t xml:space="preserve">no2</t>
  </si>
  <si>
    <t xml:space="preserve">Use this OPL every day of my life</t>
  </si>
  <si>
    <t xml:space="preserve">1/102014</t>
  </si>
  <si>
    <t xml:space="preserve">no3</t>
  </si>
  <si>
    <t xml:space="preserve">no4</t>
  </si>
  <si>
    <t xml:space="preserve">no5</t>
  </si>
  <si>
    <t xml:space="preserve">Laura</t>
  </si>
  <si>
    <t xml:space="preserve">no6</t>
  </si>
  <si>
    <t xml:space="preserve">you</t>
  </si>
  <si>
    <t xml:space="preserve">test</t>
  </si>
  <si>
    <t xml:space="preserve">john</t>
  </si>
  <si>
    <t xml:space="preserve">test2</t>
  </si>
  <si>
    <t xml:space="preserve">test3</t>
  </si>
  <si>
    <t xml:space="preserve">Lana</t>
  </si>
  <si>
    <t xml:space="preserve">Do not add any thing under this line. Use the insert row function before reaching this line.</t>
  </si>
  <si>
    <t xml:space="preserve">last</t>
  </si>
  <si>
    <t xml:space="preserve">Enter the date of the meeting so you can track who came</t>
  </si>
  <si>
    <t xml:space="preserve">shortname</t>
  </si>
  <si>
    <t xml:space="preserve">PRESENCE</t>
  </si>
  <si>
    <t xml:space="preserve">for tasks</t>
  </si>
  <si>
    <t xml:space="preserve">Name 1</t>
  </si>
  <si>
    <t xml:space="preserve">x</t>
  </si>
  <si>
    <t xml:space="preserve">Name 2</t>
  </si>
  <si>
    <t xml:space="preserve">Name 3</t>
  </si>
  <si>
    <t xml:space="preserve">Name 4</t>
  </si>
  <si>
    <t xml:space="preserve">Name 5</t>
  </si>
  <si>
    <t xml:space="preserve">Name 6</t>
  </si>
  <si>
    <t xml:space="preserve">Name 7</t>
  </si>
  <si>
    <t xml:space="preserve">Name 8</t>
  </si>
  <si>
    <t xml:space="preserve">Name 9</t>
  </si>
  <si>
    <t xml:space="preserve">Name 10</t>
  </si>
  <si>
    <t xml:space="preserve">Name 11</t>
  </si>
  <si>
    <t xml:space="preserve">Name 12</t>
  </si>
  <si>
    <t xml:space="preserve">Name 13</t>
  </si>
  <si>
    <t xml:space="preserve">Name 14</t>
  </si>
  <si>
    <t xml:space="preserve">insert before this line (select this cell, press right click and select insert entire row)</t>
  </si>
  <si>
    <t xml:space="preserve">attendancy</t>
  </si>
  <si>
    <t xml:space="preserve">Closed tasks, by overdue status</t>
  </si>
  <si>
    <t xml:space="preserve">Number of tasks</t>
  </si>
  <si>
    <t xml:space="preserve">Month</t>
  </si>
  <si>
    <t xml:space="preserve">Tasks completed</t>
  </si>
  <si>
    <t xml:space="preserve">on time</t>
  </si>
  <si>
    <t xml:space="preserve">On-time</t>
  </si>
  <si>
    <t xml:space="preserve">Overdue</t>
  </si>
  <si>
    <t xml:space="preserve">to</t>
  </si>
  <si>
    <t xml:space="preserve">weeks</t>
  </si>
  <si>
    <t xml:space="preserve">or more</t>
  </si>
  <si>
    <t xml:space="preserve">[Insert project/purpose name here]</t>
  </si>
  <si>
    <t xml:space="preserve">Task Status by Responsibility</t>
  </si>
  <si>
    <t xml:space="preserve">Overview of task status by responsibility</t>
  </si>
  <si>
    <t xml:space="preserve">Count - Planned finish date</t>
  </si>
  <si>
    <t xml:space="preserve">completed</t>
  </si>
  <si>
    <t xml:space="preserve">_overdue</t>
  </si>
  <si>
    <t xml:space="preserve">reminder</t>
  </si>
  <si>
    <t xml:space="preserve">Total Result</t>
  </si>
  <si>
    <t xml:space="preserve">List of tasks categories/working departments and their unique ID number</t>
  </si>
  <si>
    <t xml:space="preserve">Ref No</t>
  </si>
  <si>
    <t xml:space="preserve">Abbreviations</t>
  </si>
  <si>
    <t xml:space="preserve">Designation/ Description</t>
  </si>
  <si>
    <t xml:space="preserve">Achtung! Für weitere Arbeitspakete muss Makro geändert werden:</t>
  </si>
  <si>
    <t xml:space="preserve">=&gt; Formulare &gt; "Auswahl_HAP"</t>
  </si>
  <si>
    <t xml:space="preserve">=&gt; Private Sub UserForm_Initialize =&gt; Range ändern (Default D53, 1. Zeile in Subrutine)</t>
  </si>
  <si>
    <t xml:space="preserve">(empty)</t>
  </si>
  <si>
    <t xml:space="preserve">How to use the Open Points List</t>
  </si>
  <si>
    <t xml:space="preserve">Purpose: It is envisaged that an open points list can be used to track tasks common to a Department, Section, Project, Topic.</t>
  </si>
  <si>
    <t xml:space="preserve">Usage: </t>
  </si>
  <si>
    <t xml:space="preserve">1. Fill out the fields on the sheet "OPL" according to the comments on each column heading. To do this hold the mouse over the coloumn heading.</t>
  </si>
  <si>
    <t xml:space="preserve">2. To use Pivot Tables and Graphs right click on field and select refresh data. The graphs will be empty until your open points list contains data.</t>
  </si>
  <si>
    <t xml:space="preserve">3. Task Categories</t>
  </si>
  <si>
    <t xml:space="preserve">If you define task catergories in the worksheet "Category - Tasks" you can refer to them by their Ref. No. in the main OPL list. This data is used to create the graph of tasks by category too in the worksheet "By Category - Status"</t>
  </si>
  <si>
    <t xml:space="preserve">How Status field works.</t>
  </si>
  <si>
    <t xml:space="preserve">If you wish to know what criteria are used for the status field, the following flowchart details the decisions the spreadsheet makes.</t>
  </si>
</sst>
</file>

<file path=xl/styles.xml><?xml version="1.0" encoding="utf-8"?>
<styleSheet xmlns="http://schemas.openxmlformats.org/spreadsheetml/2006/main">
  <numFmts count="16">
    <numFmt numFmtId="164" formatCode="General"/>
    <numFmt numFmtId="165" formatCode="[$sFr.-100C]\ #,##0.00;[RED][$sFr.-100C]&quot; -&quot;#,##0.00"/>
    <numFmt numFmtId="166" formatCode="General"/>
    <numFmt numFmtId="167" formatCode="@"/>
    <numFmt numFmtId="168" formatCode="D\ MMM\ YY"/>
    <numFmt numFmtId="169" formatCode="DD/MM/YYYY"/>
    <numFmt numFmtId="170" formatCode="MMM\ D&quot;, &quot;YY"/>
    <numFmt numFmtId="171" formatCode="DD\ MMM\ YY"/>
    <numFmt numFmtId="172" formatCode="#,##0.00&quot;    &quot;;\-#,##0.00&quot;    &quot;;\-#&quot;    &quot;;@\ "/>
    <numFmt numFmtId="173" formatCode="#,##0.0&quot;    &quot;;\-#,##0.0&quot;    &quot;;\-#&quot;    &quot;;@\ "/>
    <numFmt numFmtId="174" formatCode="MMM\ YY"/>
    <numFmt numFmtId="175" formatCode="DD/MMM"/>
    <numFmt numFmtId="176" formatCode="D\.MM"/>
    <numFmt numFmtId="177" formatCode="0%"/>
    <numFmt numFmtId="178" formatCode="MMM/YY"/>
    <numFmt numFmtId="179" formatCode="0"/>
  </numFmts>
  <fonts count="45">
    <font>
      <sz val="10"/>
      <name val="Arial"/>
      <family val="2"/>
    </font>
    <font>
      <sz val="10"/>
      <name val="Arial"/>
      <family val="0"/>
    </font>
    <font>
      <sz val="10"/>
      <name val="Arial"/>
      <family val="0"/>
    </font>
    <font>
      <sz val="10"/>
      <name val="Arial"/>
      <family val="0"/>
    </font>
    <font>
      <u val="single"/>
      <sz val="10"/>
      <name val="Mangal"/>
      <family val="2"/>
    </font>
    <font>
      <sz val="10"/>
      <name val="Mangal"/>
      <family val="2"/>
    </font>
    <font>
      <sz val="10"/>
      <color rgb="FF808080"/>
      <name val="Arial"/>
      <family val="2"/>
    </font>
    <font>
      <b val="true"/>
      <sz val="18"/>
      <color rgb="FF002060"/>
      <name val="Arial"/>
      <family val="2"/>
    </font>
    <font>
      <u val="single"/>
      <sz val="14"/>
      <color rgb="FF002060"/>
      <name val="Arial"/>
      <family val="2"/>
    </font>
    <font>
      <u val="single"/>
      <sz val="10"/>
      <color rgb="FF0000FF"/>
      <name val="Arial"/>
      <family val="2"/>
    </font>
    <font>
      <sz val="10"/>
      <color rgb="FF002060"/>
      <name val="Arial"/>
      <family val="2"/>
    </font>
    <font>
      <b val="true"/>
      <sz val="16"/>
      <color rgb="FF002060"/>
      <name val="Arial"/>
      <family val="2"/>
    </font>
    <font>
      <sz val="14"/>
      <color rgb="FF002060"/>
      <name val="Arial"/>
      <family val="2"/>
    </font>
    <font>
      <u val="single"/>
      <sz val="10"/>
      <color rgb="FF002060"/>
      <name val="Arial"/>
      <family val="2"/>
    </font>
    <font>
      <b val="true"/>
      <sz val="10"/>
      <color rgb="FF002060"/>
      <name val="Arial"/>
      <family val="2"/>
    </font>
    <font>
      <b val="true"/>
      <sz val="14"/>
      <color rgb="FF002060"/>
      <name val="Arial"/>
      <family val="2"/>
    </font>
    <font>
      <b val="true"/>
      <sz val="10"/>
      <name val="Arial"/>
      <family val="2"/>
    </font>
    <font>
      <sz val="12"/>
      <name val="Arial"/>
      <family val="2"/>
    </font>
    <font>
      <sz val="12"/>
      <color rgb="FF808080"/>
      <name val="Arial"/>
      <family val="2"/>
    </font>
    <font>
      <b val="true"/>
      <sz val="12"/>
      <name val="Arial"/>
      <family val="2"/>
    </font>
    <font>
      <sz val="8"/>
      <color rgb="FF000000"/>
      <name val="Tahoma"/>
      <family val="2"/>
    </font>
    <font>
      <u val="single"/>
      <sz val="14"/>
      <color rgb="FFFFFFFF"/>
      <name val="Arial"/>
      <family val="2"/>
    </font>
    <font>
      <sz val="8"/>
      <name val="Arial"/>
      <family val="2"/>
    </font>
    <font>
      <b val="true"/>
      <sz val="10"/>
      <color rgb="FFC00000"/>
      <name val="Arial"/>
      <family val="2"/>
    </font>
    <font>
      <sz val="14"/>
      <color rgb="FFFFFFFF"/>
      <name val="Arial"/>
      <family val="2"/>
    </font>
    <font>
      <sz val="16"/>
      <color rgb="FFFFFFFF"/>
      <name val="Arial"/>
      <family val="2"/>
    </font>
    <font>
      <b val="true"/>
      <sz val="10"/>
      <color rgb="FFFFFFFF"/>
      <name val="Arial"/>
      <family val="2"/>
    </font>
    <font>
      <b val="true"/>
      <sz val="18"/>
      <name val="Arial"/>
      <family val="2"/>
    </font>
    <font>
      <b val="true"/>
      <sz val="15.25"/>
      <color rgb="FF000000"/>
      <name val="Arial"/>
      <family val="2"/>
    </font>
    <font>
      <sz val="11"/>
      <color rgb="FF000000"/>
      <name val="Arial"/>
      <family val="2"/>
    </font>
    <font>
      <b val="true"/>
      <sz val="11.5"/>
      <color rgb="FF000000"/>
      <name val="Arial"/>
      <family val="2"/>
    </font>
    <font>
      <sz val="10"/>
      <color rgb="FF000000"/>
      <name val="Arial"/>
      <family val="2"/>
    </font>
    <font>
      <b val="true"/>
      <sz val="10"/>
      <color rgb="FF000000"/>
      <name val="Arial"/>
      <family val="2"/>
    </font>
    <font>
      <sz val="9.2"/>
      <color rgb="FF000000"/>
      <name val="Arial"/>
      <family val="2"/>
    </font>
    <font>
      <b val="true"/>
      <sz val="11"/>
      <color rgb="FF000000"/>
      <name val="Calibri"/>
      <family val="0"/>
    </font>
    <font>
      <b val="true"/>
      <sz val="24"/>
      <color rgb="FFFFFFFF"/>
      <name val="Arial"/>
      <family val="2"/>
    </font>
    <font>
      <sz val="8"/>
      <color rgb="FF000000"/>
      <name val="Arial"/>
      <family val="2"/>
    </font>
    <font>
      <sz val="7.35"/>
      <color rgb="FF000000"/>
      <name val="Arial"/>
      <family val="2"/>
    </font>
    <font>
      <b val="true"/>
      <u val="single"/>
      <sz val="12"/>
      <name val="Arial"/>
      <family val="2"/>
    </font>
    <font>
      <sz val="10"/>
      <color rgb="FFFFFFFF"/>
      <name val="Arial"/>
      <family val="2"/>
    </font>
    <font>
      <sz val="24"/>
      <color rgb="FFFFFFFF"/>
      <name val="Arial"/>
      <family val="2"/>
    </font>
    <font>
      <sz val="24"/>
      <name val="Arial"/>
      <family val="2"/>
    </font>
    <font>
      <b val="true"/>
      <sz val="12"/>
      <color rgb="FF000000"/>
      <name val="Arial"/>
      <family val="2"/>
    </font>
    <font>
      <b val="true"/>
      <sz val="16"/>
      <name val="Arial"/>
      <family val="2"/>
    </font>
    <font>
      <sz val="10"/>
      <color rgb="FF3366FF"/>
      <name val="Arial"/>
      <family val="2"/>
    </font>
  </fonts>
  <fills count="9">
    <fill>
      <patternFill patternType="none"/>
    </fill>
    <fill>
      <patternFill patternType="gray125"/>
    </fill>
    <fill>
      <patternFill patternType="solid">
        <fgColor rgb="FFFFFFFF"/>
        <bgColor rgb="FFFFFFCC"/>
      </patternFill>
    </fill>
    <fill>
      <patternFill patternType="solid">
        <fgColor rgb="FFDEEBF7"/>
        <bgColor rgb="FFCCFFFF"/>
      </patternFill>
    </fill>
    <fill>
      <patternFill patternType="solid">
        <fgColor rgb="FF99CCFF"/>
        <bgColor rgb="FFCCCCFF"/>
      </patternFill>
    </fill>
    <fill>
      <patternFill patternType="solid">
        <fgColor rgb="FFCCFFCC"/>
        <bgColor rgb="FFCCFFFF"/>
      </patternFill>
    </fill>
    <fill>
      <patternFill patternType="solid">
        <fgColor rgb="FFFF0000"/>
        <bgColor rgb="FFC00000"/>
      </patternFill>
    </fill>
    <fill>
      <patternFill patternType="solid">
        <fgColor rgb="FF333399"/>
        <bgColor rgb="FF333333"/>
      </patternFill>
    </fill>
    <fill>
      <patternFill patternType="solid">
        <fgColor rgb="FFF8CBAD"/>
        <bgColor rgb="FFC0C0C0"/>
      </patternFill>
    </fill>
  </fills>
  <borders count="49">
    <border diagonalUp="false" diagonalDown="false">
      <left/>
      <right/>
      <top/>
      <bottom/>
      <diagonal/>
    </border>
    <border diagonalUp="false" diagonalDown="false">
      <left style="thick"/>
      <right/>
      <top style="thick"/>
      <bottom/>
      <diagonal/>
    </border>
    <border diagonalUp="false" diagonalDown="false">
      <left/>
      <right/>
      <top style="thick"/>
      <bottom/>
      <diagonal/>
    </border>
    <border diagonalUp="false" diagonalDown="false">
      <left/>
      <right style="thick"/>
      <top style="thick"/>
      <bottom/>
      <diagonal/>
    </border>
    <border diagonalUp="false" diagonalDown="false">
      <left style="thick"/>
      <right/>
      <top/>
      <bottom/>
      <diagonal/>
    </border>
    <border diagonalUp="false" diagonalDown="false">
      <left/>
      <right style="thick"/>
      <top/>
      <bottom/>
      <diagonal/>
    </border>
    <border diagonalUp="false" diagonalDown="false">
      <left style="thick"/>
      <right style="thin"/>
      <top style="thick"/>
      <bottom style="thin"/>
      <diagonal/>
    </border>
    <border diagonalUp="false" diagonalDown="false">
      <left style="thin"/>
      <right/>
      <top style="thick"/>
      <bottom style="thin"/>
      <diagonal/>
    </border>
    <border diagonalUp="false" diagonalDown="false">
      <left style="thin"/>
      <right style="thin"/>
      <top style="thick"/>
      <bottom style="thin"/>
      <diagonal/>
    </border>
    <border diagonalUp="false" diagonalDown="false">
      <left/>
      <right style="thin"/>
      <top style="thick"/>
      <bottom style="thin"/>
      <diagonal/>
    </border>
    <border diagonalUp="false" diagonalDown="false">
      <left style="thin"/>
      <right style="thick"/>
      <top style="thick"/>
      <bottom style="thin"/>
      <diagonal/>
    </border>
    <border diagonalUp="false" diagonalDown="false">
      <left style="thick"/>
      <right style="thin"/>
      <top style="thin"/>
      <bottom style="thin"/>
      <diagonal/>
    </border>
    <border diagonalUp="false" diagonalDown="false">
      <left style="thin"/>
      <right style="thin"/>
      <top style="thin"/>
      <bottom style="thin"/>
      <diagonal/>
    </border>
    <border diagonalUp="false" diagonalDown="false">
      <left style="thin"/>
      <right style="thick"/>
      <top style="thin"/>
      <bottom style="thin"/>
      <diagonal/>
    </border>
    <border diagonalUp="false" diagonalDown="false">
      <left style="thick"/>
      <right style="thin"/>
      <top style="thin"/>
      <bottom style="thick"/>
      <diagonal/>
    </border>
    <border diagonalUp="false" diagonalDown="false">
      <left style="thin"/>
      <right style="thin"/>
      <top style="thin"/>
      <bottom style="thick"/>
      <diagonal/>
    </border>
    <border diagonalUp="false" diagonalDown="false">
      <left style="thin"/>
      <right style="thick"/>
      <top style="thin"/>
      <bottom style="thick"/>
      <diagonal/>
    </border>
    <border diagonalUp="false" diagonalDown="false">
      <left style="thin"/>
      <right style="thin"/>
      <top style="thin"/>
      <bottom/>
      <diagonal/>
    </border>
    <border diagonalUp="false" diagonalDown="false">
      <left/>
      <right style="thin"/>
      <top style="thin"/>
      <bottom style="thin"/>
      <diagonal/>
    </border>
    <border diagonalUp="false" diagonalDown="false">
      <left style="thin"/>
      <right style="thin"/>
      <top/>
      <bottom style="thin"/>
      <diagonal/>
    </border>
    <border diagonalUp="false" diagonalDown="false">
      <left/>
      <right/>
      <top/>
      <bottom style="thick"/>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 diagonalUp="false" diagonalDown="false">
      <left style="medium"/>
      <right style="thin"/>
      <top style="medium"/>
      <bottom/>
      <diagonal/>
    </border>
    <border diagonalUp="false" diagonalDown="false">
      <left style="thin"/>
      <right style="thin"/>
      <top style="medium"/>
      <bottom style="thin"/>
      <diagonal/>
    </border>
    <border diagonalUp="false" diagonalDown="false">
      <left/>
      <right/>
      <top style="medium"/>
      <bottom style="thin"/>
      <diagonal/>
    </border>
    <border diagonalUp="false" diagonalDown="false">
      <left/>
      <right style="medium"/>
      <top style="medium"/>
      <bottom style="thin"/>
      <diagonal/>
    </border>
    <border diagonalUp="false" diagonalDown="false">
      <left style="medium"/>
      <right style="thin"/>
      <top style="thin"/>
      <bottom style="thin"/>
      <diagonal/>
    </border>
    <border diagonalUp="false" diagonalDown="false">
      <left style="thin"/>
      <right style="medium"/>
      <top style="thin"/>
      <bottom style="thin"/>
      <diagonal/>
    </border>
    <border diagonalUp="false" diagonalDown="false">
      <left style="medium"/>
      <right style="thin"/>
      <top style="thin"/>
      <bottom/>
      <diagonal/>
    </border>
    <border diagonalUp="false" diagonalDown="false">
      <left style="thin"/>
      <right style="medium"/>
      <top style="thin"/>
      <bottom/>
      <diagonal/>
    </border>
    <border diagonalUp="false" diagonalDown="false">
      <left style="medium"/>
      <right style="thin"/>
      <top/>
      <bottom/>
      <diagonal/>
    </border>
    <border diagonalUp="false" diagonalDown="false">
      <left style="thin"/>
      <right style="medium"/>
      <top/>
      <bottom/>
      <diagonal/>
    </border>
    <border diagonalUp="false" diagonalDown="false">
      <left style="thin"/>
      <right style="medium"/>
      <top/>
      <bottom style="thin"/>
      <diagonal/>
    </border>
    <border diagonalUp="false" diagonalDown="false">
      <left style="medium"/>
      <right style="thin"/>
      <top style="thin"/>
      <bottom style="medium"/>
      <diagonal/>
    </border>
    <border diagonalUp="false" diagonalDown="false">
      <left style="thin"/>
      <right/>
      <top style="thin"/>
      <bottom style="medium"/>
      <diagonal/>
    </border>
    <border diagonalUp="false" diagonalDown="false">
      <left/>
      <right/>
      <top style="thin"/>
      <bottom style="medium"/>
      <diagonal/>
    </border>
    <border diagonalUp="false" diagonalDown="false">
      <left/>
      <right style="thin"/>
      <top style="thin"/>
      <bottom style="medium"/>
      <diagonal/>
    </border>
    <border diagonalUp="false" diagonalDown="false">
      <left style="thin"/>
      <right style="medium"/>
      <top style="thin"/>
      <bottom style="medium"/>
      <diagonal/>
    </border>
    <border diagonalUp="false" diagonalDown="false">
      <left style="thin"/>
      <right/>
      <top style="thin"/>
      <bottom style="thin"/>
      <diagonal/>
    </border>
    <border diagonalUp="false" diagonalDown="false">
      <left style="medium"/>
      <right style="thin"/>
      <top style="medium"/>
      <bottom style="thin"/>
      <diagonal/>
    </border>
    <border diagonalUp="false" diagonalDown="false">
      <left style="medium"/>
      <right/>
      <top/>
      <bottom style="thin"/>
      <diagonal/>
    </border>
    <border diagonalUp="false" diagonalDown="false">
      <left style="medium"/>
      <right/>
      <top style="thin"/>
      <bottom style="medium"/>
      <diagonal/>
    </border>
  </borders>
  <cellStyleXfs count="33">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72" fontId="1" fillId="0" borderId="0" applyFont="true" applyBorder="true" applyAlignment="true" applyProtection="true">
      <alignment horizontal="general" vertical="bottom" textRotation="0" wrapText="false" indent="0" shrinkToFit="false"/>
      <protection locked="true" hidden="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177" fontId="1" fillId="0" borderId="0" applyFont="true" applyBorder="true" applyAlignment="true" applyProtection="true">
      <alignment horizontal="general" vertical="bottom" textRotation="0" wrapText="false" indent="0" shrinkToFit="false"/>
      <protection locked="true" hidden="false"/>
    </xf>
    <xf numFmtId="166" fontId="9"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0" fillId="2" borderId="0" applyFont="true" applyBorder="true" applyAlignment="true" applyProtection="true">
      <alignment horizontal="general" vertical="bottom" textRotation="0" wrapText="false" indent="0" shrinkToFit="false"/>
      <protection locked="true" hidden="false"/>
    </xf>
    <xf numFmtId="164" fontId="5" fillId="0" borderId="0" applyFont="true" applyBorder="false" applyAlignment="false" applyProtection="false"/>
    <xf numFmtId="164" fontId="5" fillId="0" borderId="0" applyFont="true" applyBorder="false" applyAlignment="false" applyProtection="false"/>
    <xf numFmtId="164" fontId="5" fillId="0" borderId="0" applyFont="true" applyBorder="false" applyAlignment="false" applyProtection="false"/>
    <xf numFmtId="164" fontId="5" fillId="0" borderId="0" applyFont="true" applyBorder="false" applyAlignment="true" applyProtection="false">
      <alignment horizontal="left" vertical="bottom" textRotation="0" wrapText="false" indent="0" shrinkToFit="false"/>
    </xf>
    <xf numFmtId="164" fontId="5" fillId="0" borderId="0" applyFont="true" applyBorder="false" applyAlignment="true" applyProtection="false">
      <alignment horizontal="left" vertical="bottom" textRotation="0" wrapText="false" indent="0" shrinkToFit="false"/>
    </xf>
    <xf numFmtId="164" fontId="5" fillId="0" borderId="0" applyFont="true" applyBorder="false" applyAlignment="false" applyProtection="false"/>
    <xf numFmtId="166" fontId="1" fillId="0" borderId="0" applyFont="true" applyBorder="true" applyAlignment="true" applyProtection="true">
      <alignment horizontal="general" vertical="bottom" textRotation="0" wrapText="false" indent="0" shrinkToFit="false"/>
      <protection locked="true" hidden="false"/>
    </xf>
  </cellStyleXfs>
  <cellXfs count="184">
    <xf numFmtId="164" fontId="0" fillId="0" borderId="0" xfId="0" applyFont="false" applyBorder="false" applyAlignment="false" applyProtection="false">
      <alignment horizontal="general" vertical="bottom" textRotation="0" wrapText="false" indent="0" shrinkToFit="false"/>
      <protection locked="true" hidden="false"/>
    </xf>
    <xf numFmtId="166" fontId="1" fillId="0" borderId="0" xfId="32" applyFont="false" applyBorder="false" applyAlignment="true" applyProtection="false">
      <alignment horizontal="center" vertical="bottom" textRotation="0" wrapText="false" indent="0" shrinkToFit="false"/>
      <protection locked="true" hidden="false"/>
    </xf>
    <xf numFmtId="166" fontId="1" fillId="0" borderId="0" xfId="32" applyFont="false" applyBorder="false" applyAlignment="true" applyProtection="false">
      <alignment horizontal="left" vertical="center" textRotation="0" wrapText="false" indent="0" shrinkToFit="false"/>
      <protection locked="true" hidden="false"/>
    </xf>
    <xf numFmtId="167" fontId="1" fillId="0" borderId="0" xfId="32" applyFont="false" applyBorder="false" applyAlignment="true" applyProtection="false">
      <alignment horizontal="center" vertical="center" textRotation="0" wrapText="true" indent="0" shrinkToFit="false"/>
      <protection locked="true" hidden="false"/>
    </xf>
    <xf numFmtId="166" fontId="1" fillId="0" borderId="0" xfId="32" applyFont="false" applyBorder="false" applyAlignment="false" applyProtection="false">
      <alignment horizontal="general" vertical="bottom" textRotation="0" wrapText="false" indent="0" shrinkToFit="false"/>
      <protection locked="true" hidden="false"/>
    </xf>
    <xf numFmtId="166" fontId="1" fillId="0" borderId="0" xfId="32" applyFont="false" applyBorder="false" applyAlignment="true" applyProtection="false">
      <alignment horizontal="general" vertical="bottom" textRotation="0" wrapText="true" indent="0" shrinkToFit="false"/>
      <protection locked="true" hidden="false"/>
    </xf>
    <xf numFmtId="166" fontId="1" fillId="0" borderId="0" xfId="32" applyFont="false" applyBorder="false" applyAlignment="true" applyProtection="false">
      <alignment horizontal="left" vertical="bottom" textRotation="0" wrapText="false" indent="0" shrinkToFit="false"/>
      <protection locked="true" hidden="false"/>
    </xf>
    <xf numFmtId="168" fontId="1" fillId="0" borderId="0" xfId="32" applyFont="false" applyBorder="false" applyAlignment="false" applyProtection="false">
      <alignment horizontal="general" vertical="bottom" textRotation="0" wrapText="false" indent="0" shrinkToFit="false"/>
      <protection locked="true" hidden="false"/>
    </xf>
    <xf numFmtId="166" fontId="6" fillId="0" borderId="0" xfId="32" applyFont="true" applyBorder="false" applyAlignment="true" applyProtection="false">
      <alignment horizontal="center" vertical="bottom" textRotation="0" wrapText="false" indent="0" shrinkToFit="false"/>
      <protection locked="true" hidden="false"/>
    </xf>
    <xf numFmtId="166" fontId="6" fillId="0" borderId="0" xfId="32" applyFont="true" applyBorder="false" applyAlignment="false" applyProtection="false">
      <alignment horizontal="general" vertical="bottom" textRotation="0" wrapText="false" indent="0" shrinkToFit="false"/>
      <protection locked="true" hidden="false"/>
    </xf>
    <xf numFmtId="167" fontId="7" fillId="3" borderId="1" xfId="32" applyFont="true" applyBorder="true" applyAlignment="true" applyProtection="false">
      <alignment horizontal="center" vertical="bottom" textRotation="0" wrapText="true" indent="0" shrinkToFit="false"/>
      <protection locked="true" hidden="false"/>
    </xf>
    <xf numFmtId="166" fontId="8" fillId="3" borderId="0" xfId="20" applyFont="true" applyBorder="true" applyAlignment="true" applyProtection="true">
      <alignment horizontal="general" vertical="bottom" textRotation="0" wrapText="false" indent="0" shrinkToFit="false"/>
      <protection locked="true" hidden="false"/>
    </xf>
    <xf numFmtId="166" fontId="10" fillId="3" borderId="2" xfId="32" applyFont="true" applyBorder="true" applyAlignment="true" applyProtection="false">
      <alignment horizontal="general" vertical="bottom" textRotation="0" wrapText="true" indent="0" shrinkToFit="false"/>
      <protection locked="true" hidden="false"/>
    </xf>
    <xf numFmtId="166" fontId="10" fillId="3" borderId="2" xfId="32" applyFont="true" applyBorder="true" applyAlignment="false" applyProtection="false">
      <alignment horizontal="general" vertical="bottom" textRotation="0" wrapText="false" indent="0" shrinkToFit="false"/>
      <protection locked="true" hidden="false"/>
    </xf>
    <xf numFmtId="166" fontId="10" fillId="3" borderId="3" xfId="32" applyFont="true" applyBorder="true" applyAlignment="true" applyProtection="false">
      <alignment horizontal="center" vertical="bottom" textRotation="0" wrapText="false" indent="0" shrinkToFit="false"/>
      <protection locked="true" hidden="false"/>
    </xf>
    <xf numFmtId="167" fontId="11" fillId="3" borderId="4" xfId="32" applyFont="true" applyBorder="true" applyAlignment="true" applyProtection="false">
      <alignment horizontal="center" vertical="center" textRotation="0" wrapText="true" indent="0" shrinkToFit="false"/>
      <protection locked="true" hidden="false"/>
    </xf>
    <xf numFmtId="166" fontId="12" fillId="3" borderId="0" xfId="32" applyFont="true" applyBorder="true" applyAlignment="true" applyProtection="false">
      <alignment horizontal="left" vertical="center" textRotation="0" wrapText="false" indent="0" shrinkToFit="false"/>
      <protection locked="true" hidden="false"/>
    </xf>
    <xf numFmtId="166" fontId="10" fillId="3" borderId="0" xfId="32" applyFont="true" applyBorder="true" applyAlignment="true" applyProtection="false">
      <alignment horizontal="general" vertical="bottom" textRotation="0" wrapText="true" indent="0" shrinkToFit="false"/>
      <protection locked="true" hidden="false"/>
    </xf>
    <xf numFmtId="166" fontId="10" fillId="3" borderId="0" xfId="32" applyFont="true" applyBorder="true" applyAlignment="true" applyProtection="false">
      <alignment horizontal="general" vertical="center" textRotation="0" wrapText="false" indent="0" shrinkToFit="false"/>
      <protection locked="true" hidden="false"/>
    </xf>
    <xf numFmtId="166" fontId="10" fillId="3" borderId="0" xfId="32" applyFont="true" applyBorder="true" applyAlignment="true" applyProtection="false">
      <alignment horizontal="left" vertical="center" textRotation="0" wrapText="false" indent="0" shrinkToFit="false"/>
      <protection locked="true" hidden="false"/>
    </xf>
    <xf numFmtId="168" fontId="10" fillId="3" borderId="0" xfId="32" applyFont="true" applyBorder="true" applyAlignment="false" applyProtection="false">
      <alignment horizontal="general" vertical="bottom" textRotation="0" wrapText="false" indent="0" shrinkToFit="false"/>
      <protection locked="true" hidden="false"/>
    </xf>
    <xf numFmtId="168" fontId="13" fillId="3" borderId="0" xfId="20" applyFont="true" applyBorder="true" applyAlignment="true" applyProtection="true">
      <alignment horizontal="general" vertical="bottom" textRotation="0" wrapText="false" indent="0" shrinkToFit="false"/>
      <protection locked="true" hidden="false"/>
    </xf>
    <xf numFmtId="166" fontId="10" fillId="3" borderId="0" xfId="32" applyFont="true" applyBorder="true" applyAlignment="false" applyProtection="false">
      <alignment horizontal="general" vertical="bottom" textRotation="0" wrapText="false" indent="0" shrinkToFit="false"/>
      <protection locked="true" hidden="false"/>
    </xf>
    <xf numFmtId="166" fontId="10" fillId="3" borderId="5" xfId="32" applyFont="true" applyBorder="true" applyAlignment="true" applyProtection="false">
      <alignment horizontal="center" vertical="bottom" textRotation="0" wrapText="false" indent="0" shrinkToFit="false"/>
      <protection locked="true" hidden="false"/>
    </xf>
    <xf numFmtId="167" fontId="0" fillId="0" borderId="0" xfId="32" applyFont="true" applyBorder="false" applyAlignment="false" applyProtection="false">
      <alignment horizontal="general" vertical="bottom" textRotation="0" wrapText="false" indent="0" shrinkToFit="false"/>
      <protection locked="true" hidden="false"/>
    </xf>
    <xf numFmtId="169" fontId="1" fillId="0" borderId="0" xfId="32" applyFont="false" applyBorder="false" applyAlignment="false" applyProtection="false">
      <alignment horizontal="general" vertical="bottom" textRotation="0" wrapText="false" indent="0" shrinkToFit="false"/>
      <protection locked="true" hidden="false"/>
    </xf>
    <xf numFmtId="167" fontId="14" fillId="3" borderId="4" xfId="32" applyFont="true" applyBorder="true" applyAlignment="true" applyProtection="false">
      <alignment horizontal="center" vertical="center" textRotation="0" wrapText="true" indent="0" shrinkToFit="false"/>
      <protection locked="true" hidden="false"/>
    </xf>
    <xf numFmtId="167" fontId="11" fillId="3" borderId="0" xfId="32" applyFont="true" applyBorder="true" applyAlignment="true" applyProtection="false">
      <alignment horizontal="left" vertical="center" textRotation="0" wrapText="true" indent="0" shrinkToFit="false"/>
      <protection locked="true" hidden="false"/>
    </xf>
    <xf numFmtId="167" fontId="15" fillId="3" borderId="0" xfId="32" applyFont="true" applyBorder="true" applyAlignment="true" applyProtection="false">
      <alignment horizontal="left" vertical="center" textRotation="0" wrapText="false" indent="0" shrinkToFit="false"/>
      <protection locked="true" hidden="false"/>
    </xf>
    <xf numFmtId="167" fontId="15" fillId="3" borderId="0" xfId="32" applyFont="true" applyBorder="true" applyAlignment="true" applyProtection="false">
      <alignment horizontal="center" vertical="center" textRotation="0" wrapText="false" indent="0" shrinkToFit="false"/>
      <protection locked="true" hidden="false"/>
    </xf>
    <xf numFmtId="166" fontId="11" fillId="3" borderId="0" xfId="32" applyFont="true" applyBorder="true" applyAlignment="true" applyProtection="false">
      <alignment horizontal="right" vertical="center" textRotation="0" wrapText="true" indent="0" shrinkToFit="false"/>
      <protection locked="true" hidden="false"/>
    </xf>
    <xf numFmtId="169" fontId="11" fillId="3" borderId="0" xfId="32" applyFont="true" applyBorder="true" applyAlignment="true" applyProtection="false">
      <alignment horizontal="left" vertical="center" textRotation="0" wrapText="true" indent="0" shrinkToFit="false"/>
      <protection locked="true" hidden="false"/>
    </xf>
    <xf numFmtId="169" fontId="11" fillId="3" borderId="0" xfId="32" applyFont="true" applyBorder="true" applyAlignment="true" applyProtection="false">
      <alignment horizontal="general" vertical="center" textRotation="0" wrapText="false" indent="0" shrinkToFit="false"/>
      <protection locked="true" hidden="false"/>
    </xf>
    <xf numFmtId="166" fontId="10" fillId="3" borderId="0" xfId="32" applyFont="true" applyBorder="true" applyAlignment="true" applyProtection="false">
      <alignment horizontal="left" vertical="bottom" textRotation="0" wrapText="false" indent="0" shrinkToFit="false"/>
      <protection locked="true" hidden="false"/>
    </xf>
    <xf numFmtId="168" fontId="13" fillId="3" borderId="0" xfId="20" applyFont="true" applyBorder="true" applyAlignment="true" applyProtection="true">
      <alignment horizontal="general" vertical="top" textRotation="0" wrapText="false" indent="0" shrinkToFit="false"/>
      <protection locked="true" hidden="false"/>
    </xf>
    <xf numFmtId="167" fontId="1" fillId="0" borderId="0" xfId="32" applyFont="false" applyBorder="false" applyAlignment="false" applyProtection="false">
      <alignment horizontal="general" vertical="bottom" textRotation="0" wrapText="false" indent="0" shrinkToFit="false"/>
      <protection locked="true" hidden="false"/>
    </xf>
    <xf numFmtId="166" fontId="16" fillId="4" borderId="6" xfId="32" applyFont="true" applyBorder="true" applyAlignment="true" applyProtection="true">
      <alignment horizontal="center" vertical="center" textRotation="0" wrapText="true" indent="0" shrinkToFit="false"/>
      <protection locked="true" hidden="false"/>
    </xf>
    <xf numFmtId="166" fontId="16" fillId="4" borderId="7" xfId="32" applyFont="true" applyBorder="true" applyAlignment="true" applyProtection="true">
      <alignment horizontal="left" vertical="center" textRotation="0" wrapText="true" indent="0" shrinkToFit="false"/>
      <protection locked="true" hidden="false"/>
    </xf>
    <xf numFmtId="167" fontId="16" fillId="4" borderId="6" xfId="32" applyFont="true" applyBorder="true" applyAlignment="true" applyProtection="true">
      <alignment horizontal="center" vertical="center" textRotation="0" wrapText="true" indent="0" shrinkToFit="false"/>
      <protection locked="true" hidden="false"/>
    </xf>
    <xf numFmtId="166" fontId="16" fillId="4" borderId="8" xfId="32" applyFont="true" applyBorder="true" applyAlignment="true" applyProtection="true">
      <alignment horizontal="center" vertical="center" textRotation="0" wrapText="true" indent="0" shrinkToFit="false"/>
      <protection locked="true" hidden="false"/>
    </xf>
    <xf numFmtId="166" fontId="16" fillId="4" borderId="9" xfId="32" applyFont="true" applyBorder="true" applyAlignment="true" applyProtection="true">
      <alignment horizontal="left" vertical="center" textRotation="0" wrapText="true" indent="0" shrinkToFit="false"/>
      <protection locked="true" hidden="false"/>
    </xf>
    <xf numFmtId="168" fontId="16" fillId="4" borderId="8" xfId="32" applyFont="true" applyBorder="true" applyAlignment="true" applyProtection="true">
      <alignment horizontal="center" vertical="center" textRotation="0" wrapText="true" indent="0" shrinkToFit="false"/>
      <protection locked="true" hidden="false"/>
    </xf>
    <xf numFmtId="168" fontId="16" fillId="4" borderId="9" xfId="32" applyFont="true" applyBorder="true" applyAlignment="true" applyProtection="true">
      <alignment horizontal="center" vertical="center" textRotation="0" wrapText="true" indent="0" shrinkToFit="false"/>
      <protection locked="true" hidden="false"/>
    </xf>
    <xf numFmtId="166" fontId="16" fillId="4" borderId="9" xfId="32" applyFont="true" applyBorder="true" applyAlignment="true" applyProtection="true">
      <alignment horizontal="center" vertical="center" textRotation="0" wrapText="true" indent="0" shrinkToFit="false"/>
      <protection locked="true" hidden="false"/>
    </xf>
    <xf numFmtId="166" fontId="16" fillId="4" borderId="10" xfId="32" applyFont="true" applyBorder="true" applyAlignment="true" applyProtection="true">
      <alignment horizontal="center" vertical="center" textRotation="0" wrapText="true" indent="0" shrinkToFit="false"/>
      <protection locked="true" hidden="false"/>
    </xf>
    <xf numFmtId="166" fontId="6" fillId="0" borderId="0" xfId="32" applyFont="true" applyBorder="false" applyAlignment="true" applyProtection="false">
      <alignment horizontal="center" vertical="center" textRotation="0" wrapText="true" indent="0" shrinkToFit="false"/>
      <protection locked="true" hidden="false"/>
    </xf>
    <xf numFmtId="166" fontId="1" fillId="0" borderId="0" xfId="32" applyFont="true" applyBorder="false" applyAlignment="true" applyProtection="false">
      <alignment horizontal="general" vertical="center" textRotation="0" wrapText="false" indent="0" shrinkToFit="false"/>
      <protection locked="true" hidden="false"/>
    </xf>
    <xf numFmtId="166" fontId="1" fillId="0" borderId="0" xfId="32" applyFont="false" applyBorder="false" applyAlignment="true" applyProtection="false">
      <alignment horizontal="general" vertical="center" textRotation="0" wrapText="false" indent="0" shrinkToFit="false"/>
      <protection locked="true" hidden="false"/>
    </xf>
    <xf numFmtId="166" fontId="17" fillId="0" borderId="11" xfId="32" applyFont="true" applyBorder="true" applyAlignment="true" applyProtection="false">
      <alignment horizontal="general" vertical="top" textRotation="0" wrapText="false" indent="0" shrinkToFit="false"/>
      <protection locked="true" hidden="false"/>
    </xf>
    <xf numFmtId="170" fontId="17" fillId="0" borderId="12" xfId="32" applyFont="true" applyBorder="true" applyAlignment="true" applyProtection="true">
      <alignment horizontal="left" vertical="center" textRotation="0" wrapText="true" indent="0" shrinkToFit="false"/>
      <protection locked="false" hidden="false"/>
    </xf>
    <xf numFmtId="167" fontId="17" fillId="0" borderId="12" xfId="32" applyFont="true" applyBorder="true" applyAlignment="true" applyProtection="true">
      <alignment horizontal="center" vertical="center" textRotation="0" wrapText="true" indent="0" shrinkToFit="false"/>
      <protection locked="false" hidden="false"/>
    </xf>
    <xf numFmtId="166" fontId="17" fillId="0" borderId="12" xfId="32" applyFont="true" applyBorder="true" applyAlignment="true" applyProtection="true">
      <alignment horizontal="left" vertical="center" textRotation="0" wrapText="true" indent="0" shrinkToFit="false"/>
      <protection locked="false" hidden="false"/>
    </xf>
    <xf numFmtId="166" fontId="17" fillId="0" borderId="12" xfId="32" applyFont="true" applyBorder="true" applyAlignment="true" applyProtection="true">
      <alignment horizontal="general" vertical="top" textRotation="0" wrapText="true" indent="0" shrinkToFit="false"/>
      <protection locked="true" hidden="false"/>
    </xf>
    <xf numFmtId="168" fontId="17" fillId="0" borderId="12" xfId="32" applyFont="true" applyBorder="true" applyAlignment="true" applyProtection="true">
      <alignment horizontal="center" vertical="top" textRotation="0" wrapText="true" indent="0" shrinkToFit="false"/>
      <protection locked="false" hidden="false"/>
    </xf>
    <xf numFmtId="166" fontId="17" fillId="5" borderId="12" xfId="32" applyFont="true" applyBorder="true" applyAlignment="true" applyProtection="false">
      <alignment horizontal="left" vertical="top" textRotation="0" wrapText="false" indent="0" shrinkToFit="false"/>
      <protection locked="true" hidden="false"/>
    </xf>
    <xf numFmtId="171" fontId="17" fillId="0" borderId="12" xfId="32" applyFont="true" applyBorder="true" applyAlignment="true" applyProtection="false">
      <alignment horizontal="general" vertical="top" textRotation="0" wrapText="false" indent="0" shrinkToFit="false"/>
      <protection locked="true" hidden="false"/>
    </xf>
    <xf numFmtId="173" fontId="17" fillId="0" borderId="12" xfId="15" applyFont="true" applyBorder="true" applyAlignment="true" applyProtection="true">
      <alignment horizontal="general" vertical="top" textRotation="0" wrapText="false" indent="0" shrinkToFit="false"/>
      <protection locked="true" hidden="false"/>
    </xf>
    <xf numFmtId="170" fontId="17" fillId="0" borderId="12" xfId="32" applyFont="true" applyBorder="true" applyAlignment="true" applyProtection="false">
      <alignment horizontal="general" vertical="top" textRotation="0" wrapText="true" indent="0" shrinkToFit="false"/>
      <protection locked="true" hidden="false"/>
    </xf>
    <xf numFmtId="166" fontId="17" fillId="0" borderId="12" xfId="32" applyFont="true" applyBorder="true" applyAlignment="true" applyProtection="false">
      <alignment horizontal="general" vertical="top" textRotation="0" wrapText="true" indent="0" shrinkToFit="false"/>
      <protection locked="true" hidden="false"/>
    </xf>
    <xf numFmtId="166" fontId="17" fillId="0" borderId="13" xfId="32" applyFont="true" applyBorder="true" applyAlignment="true" applyProtection="false">
      <alignment horizontal="center" vertical="top" textRotation="0" wrapText="false" indent="0" shrinkToFit="false"/>
      <protection locked="true" hidden="false"/>
    </xf>
    <xf numFmtId="174" fontId="18" fillId="0" borderId="0" xfId="32" applyFont="true" applyBorder="true" applyAlignment="true" applyProtection="false">
      <alignment horizontal="center" vertical="top" textRotation="0" wrapText="false" indent="0" shrinkToFit="false"/>
      <protection locked="true" hidden="false"/>
    </xf>
    <xf numFmtId="166" fontId="18" fillId="0" borderId="0" xfId="32" applyFont="true" applyBorder="true" applyAlignment="true" applyProtection="false">
      <alignment horizontal="center" vertical="top" textRotation="0" wrapText="false" indent="0" shrinkToFit="false"/>
      <protection locked="true" hidden="false"/>
    </xf>
    <xf numFmtId="166" fontId="18" fillId="0" borderId="0" xfId="32" applyFont="true" applyBorder="false" applyAlignment="false" applyProtection="false">
      <alignment horizontal="general" vertical="bottom" textRotation="0" wrapText="false" indent="0" shrinkToFit="false"/>
      <protection locked="true" hidden="false"/>
    </xf>
    <xf numFmtId="166" fontId="17" fillId="0" borderId="0" xfId="32" applyFont="true" applyBorder="false" applyAlignment="false" applyProtection="false">
      <alignment horizontal="general" vertical="bottom" textRotation="0" wrapText="false" indent="0" shrinkToFit="false"/>
      <protection locked="true" hidden="false"/>
    </xf>
    <xf numFmtId="166" fontId="17" fillId="0" borderId="12" xfId="32" applyFont="true" applyBorder="true" applyAlignment="false" applyProtection="false">
      <alignment horizontal="general" vertical="bottom" textRotation="0" wrapText="false" indent="0" shrinkToFit="false"/>
      <protection locked="true" hidden="false"/>
    </xf>
    <xf numFmtId="166" fontId="17" fillId="0" borderId="13" xfId="32" applyFont="true" applyBorder="true" applyAlignment="true" applyProtection="false">
      <alignment horizontal="center" vertical="bottom" textRotation="0" wrapText="false" indent="0" shrinkToFit="false"/>
      <protection locked="true" hidden="false"/>
    </xf>
    <xf numFmtId="166" fontId="1" fillId="6" borderId="14" xfId="32" applyFont="false" applyBorder="true" applyAlignment="true" applyProtection="false">
      <alignment horizontal="center" vertical="bottom" textRotation="0" wrapText="false" indent="0" shrinkToFit="false"/>
      <protection locked="true" hidden="false"/>
    </xf>
    <xf numFmtId="166" fontId="19" fillId="6" borderId="15" xfId="32" applyFont="true" applyBorder="true" applyAlignment="true" applyProtection="false">
      <alignment horizontal="left" vertical="center" textRotation="0" wrapText="false" indent="0" shrinkToFit="false"/>
      <protection locked="true" hidden="false"/>
    </xf>
    <xf numFmtId="167" fontId="1" fillId="6" borderId="15" xfId="32" applyFont="false" applyBorder="true" applyAlignment="true" applyProtection="false">
      <alignment horizontal="center" vertical="center" textRotation="0" wrapText="true" indent="0" shrinkToFit="false"/>
      <protection locked="true" hidden="false"/>
    </xf>
    <xf numFmtId="166" fontId="1" fillId="6" borderId="15" xfId="32" applyFont="false" applyBorder="true" applyAlignment="false" applyProtection="false">
      <alignment horizontal="general" vertical="bottom" textRotation="0" wrapText="false" indent="0" shrinkToFit="false"/>
      <protection locked="true" hidden="false"/>
    </xf>
    <xf numFmtId="166" fontId="1" fillId="6" borderId="15" xfId="32" applyFont="false" applyBorder="true" applyAlignment="true" applyProtection="false">
      <alignment horizontal="general" vertical="bottom" textRotation="0" wrapText="true" indent="0" shrinkToFit="false"/>
      <protection locked="true" hidden="false"/>
    </xf>
    <xf numFmtId="166" fontId="1" fillId="6" borderId="15" xfId="32" applyFont="false" applyBorder="true" applyAlignment="true" applyProtection="false">
      <alignment horizontal="left" vertical="bottom" textRotation="0" wrapText="false" indent="0" shrinkToFit="false"/>
      <protection locked="true" hidden="false"/>
    </xf>
    <xf numFmtId="168" fontId="1" fillId="6" borderId="15" xfId="32" applyFont="false" applyBorder="true" applyAlignment="false" applyProtection="false">
      <alignment horizontal="general" vertical="bottom" textRotation="0" wrapText="false" indent="0" shrinkToFit="false"/>
      <protection locked="true" hidden="false"/>
    </xf>
    <xf numFmtId="166" fontId="1" fillId="6" borderId="16" xfId="32" applyFont="true" applyBorder="true" applyAlignment="true" applyProtection="false">
      <alignment horizontal="center" vertical="bottom" textRotation="0" wrapText="false" indent="0" shrinkToFit="false"/>
      <protection locked="true" hidden="false"/>
    </xf>
    <xf numFmtId="166" fontId="6" fillId="6" borderId="0" xfId="32" applyFont="true" applyBorder="false" applyAlignment="true" applyProtection="false">
      <alignment horizontal="center" vertical="bottom" textRotation="0" wrapText="false" indent="0" shrinkToFit="false"/>
      <protection locked="true" hidden="false"/>
    </xf>
    <xf numFmtId="166" fontId="6" fillId="6" borderId="0" xfId="32" applyFont="true" applyBorder="false" applyAlignment="false" applyProtection="false">
      <alignment horizontal="general" vertical="bottom" textRotation="0" wrapText="false" indent="0" shrinkToFit="false"/>
      <protection locked="true" hidden="false"/>
    </xf>
    <xf numFmtId="166" fontId="1" fillId="6" borderId="0" xfId="32" applyFont="false" applyBorder="false" applyAlignment="false" applyProtection="false">
      <alignment horizontal="general" vertical="bottom" textRotation="0" wrapText="false" indent="0" shrinkToFit="false"/>
      <protection locked="true" hidden="false"/>
    </xf>
    <xf numFmtId="166" fontId="21" fillId="7" borderId="0" xfId="20" applyFont="true" applyBorder="true" applyAlignment="true" applyProtection="true">
      <alignment horizontal="center" vertical="bottom" textRotation="0" wrapText="true" indent="0" shrinkToFit="false"/>
      <protection locked="true" hidden="false"/>
    </xf>
    <xf numFmtId="166" fontId="0" fillId="2" borderId="0" xfId="25" applyFont="true" applyBorder="false" applyAlignment="false" applyProtection="false">
      <alignment horizontal="general" vertical="bottom" textRotation="0" wrapText="false" indent="0" shrinkToFit="false"/>
      <protection locked="true" hidden="false"/>
    </xf>
    <xf numFmtId="166" fontId="16" fillId="2" borderId="17" xfId="25" applyFont="true" applyBorder="true" applyAlignment="false" applyProtection="false">
      <alignment horizontal="general" vertical="bottom" textRotation="0" wrapText="false" indent="0" shrinkToFit="false"/>
      <protection locked="true" hidden="false"/>
    </xf>
    <xf numFmtId="166" fontId="16" fillId="2" borderId="18" xfId="25" applyFont="true" applyBorder="true" applyAlignment="false" applyProtection="false">
      <alignment horizontal="general" vertical="bottom" textRotation="0" wrapText="false" indent="0" shrinkToFit="false"/>
      <protection locked="true" hidden="false"/>
    </xf>
    <xf numFmtId="175" fontId="0" fillId="2" borderId="12" xfId="25" applyFont="false" applyBorder="true" applyAlignment="false" applyProtection="false">
      <alignment horizontal="general" vertical="bottom" textRotation="0" wrapText="false" indent="0" shrinkToFit="false"/>
      <protection locked="true" hidden="false"/>
    </xf>
    <xf numFmtId="166" fontId="22" fillId="0" borderId="12" xfId="32" applyFont="true" applyBorder="true" applyAlignment="false" applyProtection="false">
      <alignment horizontal="general" vertical="bottom" textRotation="0" wrapText="false" indent="0" shrinkToFit="false"/>
      <protection locked="true" hidden="false"/>
    </xf>
    <xf numFmtId="166" fontId="22" fillId="0" borderId="12" xfId="32" applyFont="true" applyBorder="true" applyAlignment="true" applyProtection="false">
      <alignment horizontal="general" vertical="bottom" textRotation="0" wrapText="true" indent="0" shrinkToFit="false"/>
      <protection locked="true" hidden="false"/>
    </xf>
    <xf numFmtId="166" fontId="1" fillId="0" borderId="12" xfId="32" applyFont="false" applyBorder="true" applyAlignment="false" applyProtection="false">
      <alignment horizontal="general" vertical="bottom" textRotation="0" wrapText="false" indent="0" shrinkToFit="false"/>
      <protection locked="true" hidden="false"/>
    </xf>
    <xf numFmtId="166" fontId="16" fillId="2" borderId="19" xfId="25" applyFont="true" applyBorder="true" applyAlignment="false" applyProtection="false">
      <alignment horizontal="general" vertical="bottom" textRotation="0" wrapText="false" indent="0" shrinkToFit="false"/>
      <protection locked="true" hidden="false"/>
    </xf>
    <xf numFmtId="166" fontId="16" fillId="2" borderId="18" xfId="25" applyFont="true" applyBorder="true" applyAlignment="true" applyProtection="false">
      <alignment horizontal="center" vertical="bottom" textRotation="0" wrapText="false" indent="0" shrinkToFit="false"/>
      <protection locked="true" hidden="false"/>
    </xf>
    <xf numFmtId="176" fontId="16" fillId="2" borderId="18" xfId="25" applyFont="true" applyBorder="true" applyAlignment="true" applyProtection="false">
      <alignment horizontal="center" vertical="bottom" textRotation="0" wrapText="false" indent="0" shrinkToFit="false"/>
      <protection locked="true" hidden="false"/>
    </xf>
    <xf numFmtId="176" fontId="16" fillId="2" borderId="12" xfId="25" applyFont="true" applyBorder="true" applyAlignment="true" applyProtection="false">
      <alignment horizontal="center" vertical="bottom" textRotation="0" wrapText="false" indent="0" shrinkToFit="false"/>
      <protection locked="true" hidden="false"/>
    </xf>
    <xf numFmtId="176" fontId="16" fillId="2" borderId="12" xfId="32" applyFont="true" applyBorder="true" applyAlignment="true" applyProtection="false">
      <alignment horizontal="center" vertical="bottom" textRotation="0" wrapText="false" indent="0" shrinkToFit="false"/>
      <protection locked="true" hidden="false"/>
    </xf>
    <xf numFmtId="166" fontId="0" fillId="2" borderId="19" xfId="25" applyFont="true" applyBorder="true" applyAlignment="false" applyProtection="false">
      <alignment horizontal="general" vertical="bottom" textRotation="0" wrapText="false" indent="0" shrinkToFit="false"/>
      <protection locked="true" hidden="false"/>
    </xf>
    <xf numFmtId="166" fontId="0" fillId="2" borderId="12" xfId="25" applyFont="true" applyBorder="true" applyAlignment="false" applyProtection="false">
      <alignment horizontal="general" vertical="bottom" textRotation="0" wrapText="false" indent="0" shrinkToFit="false"/>
      <protection locked="true" hidden="false"/>
    </xf>
    <xf numFmtId="166" fontId="0" fillId="2" borderId="12" xfId="25" applyFont="true" applyBorder="true" applyAlignment="true" applyProtection="false">
      <alignment horizontal="center" vertical="bottom" textRotation="0" wrapText="false" indent="0" shrinkToFit="false"/>
      <protection locked="true" hidden="false"/>
    </xf>
    <xf numFmtId="166" fontId="0" fillId="2" borderId="12" xfId="32" applyFont="true" applyBorder="true" applyAlignment="true" applyProtection="false">
      <alignment horizontal="center" vertical="bottom" textRotation="0" wrapText="false" indent="0" shrinkToFit="false"/>
      <protection locked="true" hidden="false"/>
    </xf>
    <xf numFmtId="166" fontId="1" fillId="8" borderId="0" xfId="32" applyFont="false" applyBorder="false" applyAlignment="false" applyProtection="false">
      <alignment horizontal="general" vertical="bottom" textRotation="0" wrapText="false" indent="0" shrinkToFit="false"/>
      <protection locked="true" hidden="false"/>
    </xf>
    <xf numFmtId="166" fontId="1" fillId="8" borderId="12" xfId="32" applyFont="false" applyBorder="true" applyAlignment="false" applyProtection="false">
      <alignment horizontal="general" vertical="bottom" textRotation="0" wrapText="false" indent="0" shrinkToFit="false"/>
      <protection locked="true" hidden="false"/>
    </xf>
    <xf numFmtId="166" fontId="23" fillId="8" borderId="12" xfId="25" applyFont="true" applyBorder="true" applyAlignment="false" applyProtection="false">
      <alignment horizontal="general" vertical="bottom" textRotation="0" wrapText="false" indent="0" shrinkToFit="false"/>
      <protection locked="true" hidden="false"/>
    </xf>
    <xf numFmtId="166" fontId="16" fillId="0" borderId="0" xfId="32" applyFont="true" applyBorder="false" applyAlignment="false" applyProtection="false">
      <alignment horizontal="general" vertical="bottom" textRotation="0" wrapText="false" indent="0" shrinkToFit="false"/>
      <protection locked="true" hidden="false"/>
    </xf>
    <xf numFmtId="177" fontId="1" fillId="0" borderId="0" xfId="19" applyFont="true" applyBorder="true" applyAlignment="true" applyProtection="true">
      <alignment horizontal="general" vertical="bottom" textRotation="0" wrapText="false" indent="0" shrinkToFit="false"/>
      <protection locked="true" hidden="false"/>
    </xf>
    <xf numFmtId="166" fontId="1" fillId="7" borderId="0" xfId="32" applyFont="false" applyBorder="false" applyAlignment="true" applyProtection="false">
      <alignment horizontal="center" vertical="bottom" textRotation="0" wrapText="false" indent="0" shrinkToFit="false"/>
      <protection locked="true" hidden="false"/>
    </xf>
    <xf numFmtId="166" fontId="1" fillId="7" borderId="0" xfId="32" applyFont="false" applyBorder="false" applyAlignment="false" applyProtection="false">
      <alignment horizontal="general" vertical="bottom" textRotation="0" wrapText="false" indent="0" shrinkToFit="false"/>
      <protection locked="true" hidden="false"/>
    </xf>
    <xf numFmtId="166" fontId="1" fillId="7" borderId="0" xfId="32" applyFont="false" applyBorder="true" applyAlignment="false" applyProtection="false">
      <alignment horizontal="general" vertical="bottom" textRotation="0" wrapText="false" indent="0" shrinkToFit="false"/>
      <protection locked="true" hidden="false"/>
    </xf>
    <xf numFmtId="167" fontId="24" fillId="7" borderId="0" xfId="32" applyFont="true" applyBorder="true" applyAlignment="true" applyProtection="false">
      <alignment horizontal="left" vertical="bottom" textRotation="0" wrapText="false" indent="0" shrinkToFit="false"/>
      <protection locked="true" hidden="false"/>
    </xf>
    <xf numFmtId="167" fontId="24" fillId="7" borderId="2" xfId="32" applyFont="true" applyBorder="true" applyAlignment="true" applyProtection="false">
      <alignment horizontal="left" vertical="bottom" textRotation="0" wrapText="false" indent="0" shrinkToFit="false"/>
      <protection locked="true" hidden="false"/>
    </xf>
    <xf numFmtId="166" fontId="1" fillId="7" borderId="2" xfId="32" applyFont="false" applyBorder="true" applyAlignment="false" applyProtection="false">
      <alignment horizontal="general" vertical="bottom" textRotation="0" wrapText="false" indent="0" shrinkToFit="false"/>
      <protection locked="true" hidden="false"/>
    </xf>
    <xf numFmtId="169" fontId="25" fillId="7" borderId="2" xfId="32" applyFont="true" applyBorder="true" applyAlignment="false" applyProtection="false">
      <alignment horizontal="general" vertical="bottom" textRotation="0" wrapText="false" indent="0" shrinkToFit="false"/>
      <protection locked="true" hidden="false"/>
    </xf>
    <xf numFmtId="167" fontId="26" fillId="7" borderId="0" xfId="32" applyFont="true" applyBorder="true" applyAlignment="true" applyProtection="false">
      <alignment horizontal="general" vertical="center" textRotation="0" wrapText="true" indent="0" shrinkToFit="false"/>
      <protection locked="true" hidden="false"/>
    </xf>
    <xf numFmtId="167" fontId="26" fillId="7" borderId="0" xfId="32" applyFont="true" applyBorder="true" applyAlignment="true" applyProtection="false">
      <alignment horizontal="general" vertical="center" textRotation="0" wrapText="false" indent="0" shrinkToFit="false"/>
      <protection locked="true" hidden="false"/>
    </xf>
    <xf numFmtId="166" fontId="0" fillId="7" borderId="0" xfId="32" applyFont="true" applyBorder="true" applyAlignment="true" applyProtection="false">
      <alignment horizontal="general" vertical="center" textRotation="0" wrapText="false" indent="0" shrinkToFit="false"/>
      <protection locked="true" hidden="false"/>
    </xf>
    <xf numFmtId="166" fontId="1" fillId="7" borderId="0" xfId="32" applyFont="false" applyBorder="true" applyAlignment="true" applyProtection="false">
      <alignment horizontal="general" vertical="center" textRotation="0" wrapText="false" indent="0" shrinkToFit="false"/>
      <protection locked="true" hidden="false"/>
    </xf>
    <xf numFmtId="167" fontId="26" fillId="7" borderId="20" xfId="32" applyFont="true" applyBorder="true" applyAlignment="true" applyProtection="false">
      <alignment horizontal="left" vertical="center" textRotation="0" wrapText="true" indent="0" shrinkToFit="false"/>
      <protection locked="true" hidden="false"/>
    </xf>
    <xf numFmtId="169" fontId="26" fillId="7" borderId="0" xfId="32" applyFont="true" applyBorder="true" applyAlignment="true" applyProtection="false">
      <alignment horizontal="general" vertical="center" textRotation="0" wrapText="false" indent="0" shrinkToFit="false"/>
      <protection locked="true" hidden="false"/>
    </xf>
    <xf numFmtId="167" fontId="27" fillId="0" borderId="0" xfId="32" applyFont="true" applyBorder="false" applyAlignment="true" applyProtection="false">
      <alignment horizontal="left" vertical="bottom" textRotation="0" wrapText="false" indent="0" shrinkToFit="false"/>
      <protection locked="true" hidden="false"/>
    </xf>
    <xf numFmtId="166" fontId="16" fillId="0" borderId="21" xfId="32" applyFont="true" applyBorder="true" applyAlignment="true" applyProtection="false">
      <alignment horizontal="center" vertical="bottom" textRotation="0" wrapText="false" indent="0" shrinkToFit="false"/>
      <protection locked="true" hidden="false"/>
    </xf>
    <xf numFmtId="166" fontId="16" fillId="0" borderId="22" xfId="32" applyFont="true" applyBorder="true" applyAlignment="false" applyProtection="false">
      <alignment horizontal="general" vertical="bottom" textRotation="0" wrapText="false" indent="0" shrinkToFit="false"/>
      <protection locked="true" hidden="false"/>
    </xf>
    <xf numFmtId="166" fontId="1" fillId="0" borderId="23" xfId="32" applyFont="false" applyBorder="true" applyAlignment="false" applyProtection="false">
      <alignment horizontal="general" vertical="bottom" textRotation="0" wrapText="false" indent="0" shrinkToFit="false"/>
      <protection locked="true" hidden="false"/>
    </xf>
    <xf numFmtId="166" fontId="16" fillId="0" borderId="21" xfId="32" applyFont="true" applyBorder="true" applyAlignment="false" applyProtection="false">
      <alignment horizontal="general" vertical="bottom" textRotation="0" wrapText="false" indent="0" shrinkToFit="false"/>
      <protection locked="true" hidden="false"/>
    </xf>
    <xf numFmtId="166" fontId="16" fillId="0" borderId="23" xfId="32" applyFont="true" applyBorder="true" applyAlignment="false" applyProtection="false">
      <alignment horizontal="general" vertical="bottom" textRotation="0" wrapText="false" indent="0" shrinkToFit="false"/>
      <protection locked="true" hidden="false"/>
    </xf>
    <xf numFmtId="166" fontId="1" fillId="0" borderId="24" xfId="32" applyFont="true" applyBorder="true" applyAlignment="false" applyProtection="false">
      <alignment horizontal="general" vertical="bottom" textRotation="0" wrapText="false" indent="0" shrinkToFit="false"/>
      <protection locked="true" hidden="false"/>
    </xf>
    <xf numFmtId="166" fontId="1" fillId="0" borderId="0" xfId="32" applyFont="false" applyBorder="true" applyAlignment="false" applyProtection="false">
      <alignment horizontal="general" vertical="bottom" textRotation="0" wrapText="false" indent="0" shrinkToFit="false"/>
      <protection locked="true" hidden="false"/>
    </xf>
    <xf numFmtId="166" fontId="1" fillId="0" borderId="25" xfId="32" applyFont="false" applyBorder="true" applyAlignment="false" applyProtection="false">
      <alignment horizontal="general" vertical="bottom" textRotation="0" wrapText="false" indent="0" shrinkToFit="false"/>
      <protection locked="true" hidden="false"/>
    </xf>
    <xf numFmtId="166" fontId="1" fillId="0" borderId="0" xfId="32" applyFont="true" applyBorder="true" applyAlignment="true" applyProtection="false">
      <alignment horizontal="right" vertical="bottom" textRotation="0" wrapText="false" indent="0" shrinkToFit="false"/>
      <protection locked="true" hidden="false"/>
    </xf>
    <xf numFmtId="178" fontId="1" fillId="0" borderId="24" xfId="32" applyFont="false" applyBorder="true" applyAlignment="false" applyProtection="false">
      <alignment horizontal="general" vertical="bottom" textRotation="0" wrapText="false" indent="0" shrinkToFit="false"/>
      <protection locked="true" hidden="false"/>
    </xf>
    <xf numFmtId="166" fontId="1" fillId="0" borderId="26" xfId="32" applyFont="false" applyBorder="true" applyAlignment="false" applyProtection="false">
      <alignment horizontal="general" vertical="bottom" textRotation="0" wrapText="false" indent="0" shrinkToFit="false"/>
      <protection locked="true" hidden="false"/>
    </xf>
    <xf numFmtId="166" fontId="1" fillId="0" borderId="27" xfId="32" applyFont="false" applyBorder="true" applyAlignment="false" applyProtection="false">
      <alignment horizontal="general" vertical="bottom" textRotation="0" wrapText="false" indent="0" shrinkToFit="false"/>
      <protection locked="true" hidden="false"/>
    </xf>
    <xf numFmtId="166" fontId="1" fillId="0" borderId="28" xfId="32" applyFont="false" applyBorder="true" applyAlignment="false" applyProtection="false">
      <alignment horizontal="general" vertical="bottom" textRotation="0" wrapText="false" indent="0" shrinkToFit="false"/>
      <protection locked="true" hidden="false"/>
    </xf>
    <xf numFmtId="178" fontId="1" fillId="0" borderId="26" xfId="32" applyFont="false" applyBorder="true" applyAlignment="false" applyProtection="false">
      <alignment horizontal="general" vertical="bottom" textRotation="0" wrapText="false" indent="0" shrinkToFit="false"/>
      <protection locked="true" hidden="false"/>
    </xf>
    <xf numFmtId="166" fontId="35" fillId="7" borderId="0" xfId="32" applyFont="true" applyBorder="false" applyAlignment="true" applyProtection="false">
      <alignment horizontal="left" vertical="bottom" textRotation="0" wrapText="false" indent="0" shrinkToFit="false"/>
      <protection locked="true" hidden="false"/>
    </xf>
    <xf numFmtId="166" fontId="1" fillId="0" borderId="0" xfId="32" applyFont="false" applyBorder="false" applyAlignment="false" applyProtection="false">
      <alignment horizontal="general" vertical="bottom" textRotation="0" wrapText="false" indent="0" shrinkToFit="false"/>
      <protection locked="true" hidden="false"/>
    </xf>
    <xf numFmtId="166" fontId="27" fillId="0" borderId="0" xfId="32" applyFont="true" applyBorder="false" applyAlignment="true" applyProtection="false">
      <alignment horizontal="left" vertical="bottom" textRotation="0" wrapText="false" indent="0" shrinkToFit="false"/>
      <protection locked="true" hidden="false"/>
    </xf>
    <xf numFmtId="164" fontId="0" fillId="0" borderId="29" xfId="26" applyFont="true" applyBorder="true" applyAlignment="false" applyProtection="false">
      <alignment horizontal="general" vertical="bottom" textRotation="0" wrapText="false" indent="0" shrinkToFit="false"/>
      <protection locked="true" hidden="false"/>
    </xf>
    <xf numFmtId="164" fontId="0" fillId="0" borderId="30" xfId="28" applyFont="true" applyBorder="true" applyAlignment="false" applyProtection="false">
      <alignment horizontal="general" vertical="bottom" textRotation="0" wrapText="false" indent="0" shrinkToFit="false"/>
      <protection locked="true" hidden="false"/>
    </xf>
    <xf numFmtId="164" fontId="0" fillId="0" borderId="31" xfId="26" applyFont="false" applyBorder="true" applyAlignment="false" applyProtection="false">
      <alignment horizontal="general" vertical="bottom" textRotation="0" wrapText="false" indent="0" shrinkToFit="false"/>
      <protection locked="true" hidden="false"/>
    </xf>
    <xf numFmtId="164" fontId="0" fillId="0" borderId="32" xfId="26" applyFont="false" applyBorder="true" applyAlignment="false" applyProtection="false">
      <alignment horizontal="general" vertical="bottom" textRotation="0" wrapText="false" indent="0" shrinkToFit="false"/>
      <protection locked="true" hidden="false"/>
    </xf>
    <xf numFmtId="164" fontId="0" fillId="0" borderId="33" xfId="28" applyFont="true" applyBorder="true" applyAlignment="false" applyProtection="false">
      <alignment horizontal="general" vertical="bottom" textRotation="0" wrapText="false" indent="0" shrinkToFit="false"/>
      <protection locked="true" hidden="false"/>
    </xf>
    <xf numFmtId="164" fontId="0" fillId="0" borderId="26" xfId="29" applyFont="true" applyBorder="true" applyAlignment="false" applyProtection="false">
      <alignment horizontal="left" vertical="bottom" textRotation="0" wrapText="false" indent="0" shrinkToFit="false"/>
      <protection locked="true" hidden="false"/>
    </xf>
    <xf numFmtId="164" fontId="0" fillId="0" borderId="27" xfId="29" applyFont="true" applyBorder="true" applyAlignment="false" applyProtection="false">
      <alignment horizontal="left" vertical="bottom" textRotation="0" wrapText="false" indent="0" shrinkToFit="false"/>
      <protection locked="true" hidden="false"/>
    </xf>
    <xf numFmtId="164" fontId="16" fillId="0" borderId="34" xfId="30" applyFont="true" applyBorder="true" applyAlignment="false" applyProtection="false">
      <alignment horizontal="left" vertical="bottom" textRotation="0" wrapText="false" indent="0" shrinkToFit="false"/>
      <protection locked="true" hidden="false"/>
    </xf>
    <xf numFmtId="164" fontId="0" fillId="0" borderId="35" xfId="29" applyFont="true" applyBorder="true" applyAlignment="false" applyProtection="false">
      <alignment horizontal="left" vertical="bottom" textRotation="0" wrapText="false" indent="0" shrinkToFit="false"/>
      <protection locked="true" hidden="false"/>
    </xf>
    <xf numFmtId="164" fontId="0" fillId="0" borderId="21" xfId="27" applyFont="false" applyBorder="true" applyAlignment="false" applyProtection="false">
      <alignment horizontal="general" vertical="bottom" textRotation="0" wrapText="false" indent="0" shrinkToFit="false"/>
      <protection locked="true" hidden="false"/>
    </xf>
    <xf numFmtId="164" fontId="0" fillId="0" borderId="22" xfId="27" applyFont="false" applyBorder="true" applyAlignment="false" applyProtection="false">
      <alignment horizontal="general" vertical="bottom" textRotation="0" wrapText="false" indent="0" shrinkToFit="false"/>
      <protection locked="true" hidden="false"/>
    </xf>
    <xf numFmtId="164" fontId="0" fillId="0" borderId="23" xfId="27" applyFont="false" applyBorder="true" applyAlignment="false" applyProtection="false">
      <alignment horizontal="general" vertical="bottom" textRotation="0" wrapText="false" indent="0" shrinkToFit="false"/>
      <protection locked="true" hidden="false"/>
    </xf>
    <xf numFmtId="164" fontId="16" fillId="0" borderId="36" xfId="31" applyFont="false" applyBorder="true" applyAlignment="false" applyProtection="false">
      <alignment horizontal="general" vertical="bottom" textRotation="0" wrapText="false" indent="0" shrinkToFit="false"/>
      <protection locked="true" hidden="false"/>
    </xf>
    <xf numFmtId="164" fontId="0" fillId="0" borderId="37" xfId="29" applyFont="true" applyBorder="true" applyAlignment="false" applyProtection="false">
      <alignment horizontal="left" vertical="bottom" textRotation="0" wrapText="false" indent="0" shrinkToFit="false"/>
      <protection locked="true" hidden="false"/>
    </xf>
    <xf numFmtId="164" fontId="0" fillId="0" borderId="24" xfId="27" applyFont="false" applyBorder="true" applyAlignment="false" applyProtection="false">
      <alignment horizontal="general" vertical="bottom" textRotation="0" wrapText="false" indent="0" shrinkToFit="false"/>
      <protection locked="true" hidden="false"/>
    </xf>
    <xf numFmtId="164" fontId="0" fillId="0" borderId="0" xfId="27" applyFont="false" applyBorder="false" applyAlignment="false" applyProtection="false">
      <alignment horizontal="general" vertical="bottom" textRotation="0" wrapText="false" indent="0" shrinkToFit="false"/>
      <protection locked="true" hidden="false"/>
    </xf>
    <xf numFmtId="164" fontId="0" fillId="0" borderId="25" xfId="27" applyFont="false" applyBorder="true" applyAlignment="false" applyProtection="false">
      <alignment horizontal="general" vertical="bottom" textRotation="0" wrapText="false" indent="0" shrinkToFit="false"/>
      <protection locked="true" hidden="false"/>
    </xf>
    <xf numFmtId="164" fontId="16" fillId="0" borderId="38" xfId="31" applyFont="false" applyBorder="true" applyAlignment="false" applyProtection="false">
      <alignment horizontal="general" vertical="bottom" textRotation="0" wrapText="false" indent="0" shrinkToFit="false"/>
      <protection locked="true" hidden="false"/>
    </xf>
    <xf numFmtId="164" fontId="0" fillId="0" borderId="26" xfId="27" applyFont="false" applyBorder="true" applyAlignment="false" applyProtection="false">
      <alignment horizontal="general" vertical="bottom" textRotation="0" wrapText="false" indent="0" shrinkToFit="false"/>
      <protection locked="true" hidden="false"/>
    </xf>
    <xf numFmtId="164" fontId="0" fillId="0" borderId="27" xfId="27" applyFont="false" applyBorder="true" applyAlignment="false" applyProtection="false">
      <alignment horizontal="general" vertical="bottom" textRotation="0" wrapText="false" indent="0" shrinkToFit="false"/>
      <protection locked="true" hidden="false"/>
    </xf>
    <xf numFmtId="164" fontId="0" fillId="0" borderId="28" xfId="27" applyFont="false" applyBorder="true" applyAlignment="false" applyProtection="false">
      <alignment horizontal="general" vertical="bottom" textRotation="0" wrapText="false" indent="0" shrinkToFit="false"/>
      <protection locked="true" hidden="false"/>
    </xf>
    <xf numFmtId="164" fontId="16" fillId="0" borderId="39" xfId="31" applyFont="false" applyBorder="true" applyAlignment="false" applyProtection="false">
      <alignment horizontal="general" vertical="bottom" textRotation="0" wrapText="false" indent="0" shrinkToFit="false"/>
      <protection locked="true" hidden="false"/>
    </xf>
    <xf numFmtId="164" fontId="16" fillId="0" borderId="40" xfId="30" applyFont="true" applyBorder="true" applyAlignment="false" applyProtection="false">
      <alignment horizontal="left" vertical="bottom" textRotation="0" wrapText="false" indent="0" shrinkToFit="false"/>
      <protection locked="true" hidden="false"/>
    </xf>
    <xf numFmtId="164" fontId="16" fillId="0" borderId="41" xfId="31" applyFont="false" applyBorder="true" applyAlignment="false" applyProtection="false">
      <alignment horizontal="general" vertical="bottom" textRotation="0" wrapText="false" indent="0" shrinkToFit="false"/>
      <protection locked="true" hidden="false"/>
    </xf>
    <xf numFmtId="164" fontId="16" fillId="0" borderId="42" xfId="31" applyFont="false" applyBorder="true" applyAlignment="false" applyProtection="false">
      <alignment horizontal="general" vertical="bottom" textRotation="0" wrapText="false" indent="0" shrinkToFit="false"/>
      <protection locked="true" hidden="false"/>
    </xf>
    <xf numFmtId="164" fontId="16" fillId="0" borderId="43" xfId="31" applyFont="false" applyBorder="true" applyAlignment="false" applyProtection="false">
      <alignment horizontal="general" vertical="bottom" textRotation="0" wrapText="false" indent="0" shrinkToFit="false"/>
      <protection locked="true" hidden="false"/>
    </xf>
    <xf numFmtId="164" fontId="16" fillId="0" borderId="44" xfId="31" applyFont="false" applyBorder="true" applyAlignment="false" applyProtection="false">
      <alignment horizontal="general" vertical="bottom" textRotation="0" wrapText="false" indent="0" shrinkToFit="false"/>
      <protection locked="true" hidden="false"/>
    </xf>
    <xf numFmtId="166" fontId="38" fillId="0" borderId="0" xfId="32" applyFont="true" applyBorder="false" applyAlignment="false" applyProtection="false">
      <alignment horizontal="general" vertical="bottom" textRotation="0" wrapText="false" indent="0" shrinkToFit="false"/>
      <protection locked="true" hidden="false"/>
    </xf>
    <xf numFmtId="179" fontId="39" fillId="0" borderId="0" xfId="32" applyFont="true" applyBorder="false" applyAlignment="false" applyProtection="false">
      <alignment horizontal="general" vertical="bottom" textRotation="0" wrapText="false" indent="0" shrinkToFit="false"/>
      <protection locked="true" hidden="false"/>
    </xf>
    <xf numFmtId="166" fontId="16" fillId="0" borderId="15" xfId="32" applyFont="true" applyBorder="true" applyAlignment="false" applyProtection="false">
      <alignment horizontal="general" vertical="bottom" textRotation="0" wrapText="false" indent="0" shrinkToFit="false"/>
      <protection locked="true" hidden="false"/>
    </xf>
    <xf numFmtId="179" fontId="1" fillId="0" borderId="19" xfId="32" applyFont="false" applyBorder="true" applyAlignment="false" applyProtection="false">
      <alignment horizontal="general" vertical="bottom" textRotation="0" wrapText="false" indent="0" shrinkToFit="false"/>
      <protection locked="true" hidden="false"/>
    </xf>
    <xf numFmtId="167" fontId="1" fillId="0" borderId="19" xfId="32" applyFont="false" applyBorder="true" applyAlignment="false" applyProtection="false">
      <alignment horizontal="general" vertical="bottom" textRotation="0" wrapText="false" indent="0" shrinkToFit="false"/>
      <protection locked="true" hidden="false"/>
    </xf>
    <xf numFmtId="167" fontId="0" fillId="0" borderId="12" xfId="32" applyFont="true" applyBorder="true" applyAlignment="true" applyProtection="false">
      <alignment horizontal="left" vertical="top" textRotation="0" wrapText="false" indent="0" shrinkToFit="false"/>
      <protection locked="true" hidden="false"/>
    </xf>
    <xf numFmtId="167" fontId="1" fillId="0" borderId="12" xfId="32" applyFont="false" applyBorder="true" applyAlignment="false" applyProtection="false">
      <alignment horizontal="general" vertical="bottom" textRotation="0" wrapText="false" indent="0" shrinkToFit="false"/>
      <protection locked="true" hidden="false"/>
    </xf>
    <xf numFmtId="179" fontId="1" fillId="0" borderId="12" xfId="32" applyFont="false" applyBorder="true" applyAlignment="false" applyProtection="false">
      <alignment horizontal="general" vertical="bottom" textRotation="0" wrapText="false" indent="0" shrinkToFit="false"/>
      <protection locked="true" hidden="false"/>
    </xf>
    <xf numFmtId="179" fontId="1" fillId="0" borderId="45" xfId="32" applyFont="false" applyBorder="true" applyAlignment="false" applyProtection="false">
      <alignment horizontal="general" vertical="bottom" textRotation="0" wrapText="false" indent="0" shrinkToFit="false"/>
      <protection locked="true" hidden="false"/>
    </xf>
    <xf numFmtId="167" fontId="1" fillId="0" borderId="12" xfId="32" applyFont="false" applyBorder="true" applyAlignment="true" applyProtection="false">
      <alignment horizontal="general" vertical="bottom" textRotation="0" wrapText="true" indent="0" shrinkToFit="false"/>
      <protection locked="true" hidden="false"/>
    </xf>
    <xf numFmtId="179" fontId="1" fillId="0" borderId="0" xfId="32" applyFont="true" applyBorder="true" applyAlignment="false" applyProtection="false">
      <alignment horizontal="general" vertical="bottom" textRotation="0" wrapText="false" indent="0" shrinkToFit="false"/>
      <protection locked="true" hidden="false"/>
    </xf>
    <xf numFmtId="167" fontId="1" fillId="0" borderId="0" xfId="32" applyFont="false" applyBorder="true" applyAlignment="false" applyProtection="false">
      <alignment horizontal="general" vertical="bottom" textRotation="0" wrapText="false" indent="0" shrinkToFit="false"/>
      <protection locked="true" hidden="false"/>
    </xf>
    <xf numFmtId="167" fontId="40" fillId="7" borderId="0" xfId="32" applyFont="true" applyBorder="true" applyAlignment="true" applyProtection="false">
      <alignment horizontal="left" vertical="bottom" textRotation="0" wrapText="false" indent="0" shrinkToFit="false"/>
      <protection locked="true" hidden="false"/>
    </xf>
    <xf numFmtId="167" fontId="40" fillId="7" borderId="2" xfId="32" applyFont="true" applyBorder="true" applyAlignment="true" applyProtection="false">
      <alignment horizontal="left" vertical="bottom" textRotation="0" wrapText="false" indent="0" shrinkToFit="false"/>
      <protection locked="true" hidden="false"/>
    </xf>
    <xf numFmtId="166" fontId="41" fillId="7" borderId="2" xfId="32" applyFont="true" applyBorder="true" applyAlignment="false" applyProtection="false">
      <alignment horizontal="general" vertical="bottom" textRotation="0" wrapText="false" indent="0" shrinkToFit="false"/>
      <protection locked="true" hidden="false"/>
    </xf>
    <xf numFmtId="167" fontId="26" fillId="7" borderId="0" xfId="32" applyFont="true" applyBorder="true" applyAlignment="true" applyProtection="false">
      <alignment horizontal="left" vertical="center" textRotation="0" wrapText="true" indent="0" shrinkToFit="false"/>
      <protection locked="true" hidden="false"/>
    </xf>
    <xf numFmtId="164" fontId="0" fillId="0" borderId="46" xfId="28" applyFont="true" applyBorder="true" applyAlignment="false" applyProtection="false">
      <alignment horizontal="general" vertical="bottom" textRotation="0" wrapText="false" indent="0" shrinkToFit="false"/>
      <protection locked="true" hidden="false"/>
    </xf>
    <xf numFmtId="164" fontId="0" fillId="0" borderId="47" xfId="29" applyFont="true" applyBorder="true" applyAlignment="false" applyProtection="false">
      <alignment horizontal="left" vertical="bottom" textRotation="0" wrapText="false" indent="0" shrinkToFit="false"/>
      <protection locked="true" hidden="false"/>
    </xf>
    <xf numFmtId="164" fontId="0" fillId="0" borderId="48" xfId="27" applyFont="false" applyBorder="true" applyAlignment="false" applyProtection="false">
      <alignment horizontal="general" vertical="bottom" textRotation="0" wrapText="false" indent="0" shrinkToFit="false"/>
      <protection locked="true" hidden="false"/>
    </xf>
    <xf numFmtId="164" fontId="0" fillId="0" borderId="42" xfId="27" applyFont="false" applyBorder="true" applyAlignment="false" applyProtection="false">
      <alignment horizontal="general" vertical="bottom" textRotation="0" wrapText="false" indent="0" shrinkToFit="false"/>
      <protection locked="true" hidden="false"/>
    </xf>
    <xf numFmtId="164" fontId="0" fillId="0" borderId="43" xfId="27" applyFont="false" applyBorder="true" applyAlignment="false" applyProtection="false">
      <alignment horizontal="general" vertical="bottom" textRotation="0" wrapText="false" indent="0" shrinkToFit="false"/>
      <protection locked="true" hidden="false"/>
    </xf>
    <xf numFmtId="166" fontId="43" fillId="0" borderId="0" xfId="32" applyFont="true" applyBorder="false" applyAlignment="false" applyProtection="false">
      <alignment horizontal="general" vertical="bottom" textRotation="0" wrapText="false" indent="0" shrinkToFit="false"/>
      <protection locked="true" hidden="false"/>
    </xf>
    <xf numFmtId="166" fontId="1" fillId="0" borderId="0" xfId="32" applyFont="true" applyBorder="true" applyAlignment="true" applyProtection="false">
      <alignment horizontal="center" vertical="top" textRotation="0" wrapText="true" indent="0" shrinkToFit="false"/>
      <protection locked="true" hidden="false"/>
    </xf>
    <xf numFmtId="166" fontId="1" fillId="0" borderId="0" xfId="32" applyFont="false" applyBorder="false" applyAlignment="true" applyProtection="false">
      <alignment horizontal="general" vertical="top" textRotation="0" wrapText="true" indent="0" shrinkToFit="false"/>
      <protection locked="true" hidden="false"/>
    </xf>
    <xf numFmtId="166" fontId="1" fillId="0" borderId="0" xfId="32" applyFont="true" applyBorder="true" applyAlignment="true" applyProtection="false">
      <alignment horizontal="center" vertical="bottom" textRotation="0" wrapText="false" indent="0" shrinkToFit="false"/>
      <protection locked="true" hidden="false"/>
    </xf>
    <xf numFmtId="166" fontId="1" fillId="0" borderId="0" xfId="32" applyFont="true" applyBorder="true" applyAlignment="true" applyProtection="false">
      <alignment horizontal="center" vertical="bottom" textRotation="0" wrapText="true" indent="0" shrinkToFit="false"/>
      <protection locked="true" hidden="false"/>
    </xf>
    <xf numFmtId="166" fontId="44" fillId="0" borderId="0" xfId="32" applyFont="true" applyBorder="false" applyAlignment="false" applyProtection="false">
      <alignment horizontal="general" vertical="bottom" textRotation="0" wrapText="false" indent="0" shrinkToFit="false"/>
      <protection locked="true" hidden="false"/>
    </xf>
  </cellXfs>
  <cellStyles count="19">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Normal_MFA meeting_050421" xfId="25" builtinId="53" customBuiltin="true"/>
    <cellStyle name="Pivot Table Corner" xfId="26" builtinId="53" customBuiltin="true"/>
    <cellStyle name="Pivot Table Value" xfId="27" builtinId="53" customBuiltin="true"/>
    <cellStyle name="Pivot Table Field" xfId="28" builtinId="53" customBuiltin="true"/>
    <cellStyle name="Pivot Table Category" xfId="29" builtinId="53" customBuiltin="true"/>
    <cellStyle name="Pivot Table Title" xfId="30" builtinId="53" customBuiltin="true"/>
    <cellStyle name="Pivot Table Result" xfId="31" builtinId="53" customBuiltin="true"/>
    <cellStyle name="Excel Built-in Normal" xfId="32" builtinId="53" customBuiltin="true"/>
    <cellStyle name="*unknown*" xfId="20" builtinId="8" customBuiltin="false"/>
  </cellStyles>
  <dxfs count="4">
    <dxf>
      <font>
        <name val="Mangal"/>
        <family val="2"/>
      </font>
      <fill>
        <patternFill>
          <bgColor rgb="FFFF0000"/>
        </patternFill>
      </fill>
    </dxf>
    <dxf>
      <font>
        <name val="Mangal"/>
        <family val="2"/>
      </font>
      <fill>
        <patternFill>
          <bgColor rgb="FFFFFF00"/>
        </patternFill>
      </fill>
    </dxf>
    <dxf>
      <font>
        <name val="Mangal"/>
        <family val="2"/>
      </font>
      <fill>
        <patternFill>
          <bgColor rgb="FF00FFFF"/>
        </patternFill>
      </fill>
    </dxf>
    <dxf>
      <font>
        <name val="Mangal"/>
        <family val="2"/>
        <b val="1"/>
        <i val="0"/>
      </font>
      <fill>
        <patternFill>
          <bgColor rgb="FFFFC000"/>
        </patternFill>
      </fill>
    </dxf>
  </dxfs>
  <colors>
    <indexedColors>
      <rgbColor rgb="FF000000"/>
      <rgbColor rgb="FFFFFFFF"/>
      <rgbColor rgb="FFFF0000"/>
      <rgbColor rgb="FF00FF00"/>
      <rgbColor rgb="FF0000FF"/>
      <rgbColor rgb="FFFFFF00"/>
      <rgbColor rgb="FFFF00FF"/>
      <rgbColor rgb="FF00FFFF"/>
      <rgbColor rgb="FFC00000"/>
      <rgbColor rgb="FF008000"/>
      <rgbColor rgb="FF000080"/>
      <rgbColor rgb="FF808000"/>
      <rgbColor rgb="FF800080"/>
      <rgbColor rgb="FF008080"/>
      <rgbColor rgb="FFC0C0C0"/>
      <rgbColor rgb="FF808080"/>
      <rgbColor rgb="FF9999FF"/>
      <rgbColor rgb="FF993366"/>
      <rgbColor rgb="FFFFFFCC"/>
      <rgbColor rgb="FFDEEBF7"/>
      <rgbColor rgb="FF660066"/>
      <rgbColor rgb="FFFF8080"/>
      <rgbColor rgb="FF0070C0"/>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8CBAD"/>
      <rgbColor rgb="FF3366FF"/>
      <rgbColor rgb="FF33CCCC"/>
      <rgbColor rgb="FF99CC00"/>
      <rgbColor rgb="FFFFC000"/>
      <rgbColor rgb="FFFF9900"/>
      <rgbColor rgb="FFFF6600"/>
      <rgbColor rgb="FF4472C4"/>
      <rgbColor rgb="FFA5A5A5"/>
      <rgbColor rgb="FF002060"/>
      <rgbColor rgb="FF70AD47"/>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1" sz="1525" spc="-1" strike="noStrike">
                <a:solidFill>
                  <a:srgbClr val="000000"/>
                </a:solidFill>
                <a:uFill>
                  <a:solidFill>
                    <a:srgbClr val="ffffff"/>
                  </a:solidFill>
                </a:uFill>
                <a:latin typeface="Arial"/>
                <a:ea typeface="Arial"/>
              </a:defRPr>
            </a:pPr>
            <a:r>
              <a:rPr b="1" sz="1525" spc="-1" strike="noStrike">
                <a:solidFill>
                  <a:srgbClr val="000000"/>
                </a:solidFill>
                <a:uFill>
                  <a:solidFill>
                    <a:srgbClr val="ffffff"/>
                  </a:solidFill>
                </a:uFill>
                <a:latin typeface="Arial"/>
                <a:ea typeface="Arial"/>
              </a:rPr>
              <a:t>Status OPL</a:t>
            </a:r>
          </a:p>
        </c:rich>
      </c:tx>
      <c:layout>
        <c:manualLayout>
          <c:xMode val="edge"/>
          <c:yMode val="edge"/>
          <c:x val="0.416247727029629"/>
          <c:y val="0.0343584305408271"/>
        </c:manualLayout>
      </c:layout>
      <c:overlay val="0"/>
    </c:title>
    <c:autoTitleDeleted val="0"/>
    <c:plotArea>
      <c:layout>
        <c:manualLayout>
          <c:layoutTarget val="inner"/>
          <c:xMode val="edge"/>
          <c:yMode val="edge"/>
          <c:x val="0.0970157236068029"/>
          <c:y val="0.214103923647932"/>
          <c:w val="0.880842870895283"/>
          <c:h val="0.563308589607635"/>
        </c:manualLayout>
      </c:layout>
      <c:barChart>
        <c:barDir val="col"/>
        <c:grouping val="stacked"/>
        <c:varyColors val="0"/>
        <c:ser>
          <c:idx val="0"/>
          <c:order val="0"/>
          <c:spPr>
            <a:solidFill>
              <a:srgbClr val="9999ff"/>
            </a:solidFill>
            <a:ln w="12600">
              <a:solidFill>
                <a:srgbClr val="000000"/>
              </a:solidFill>
              <a:round/>
            </a:ln>
          </c:spPr>
          <c:invertIfNegative val="0"/>
          <c:dLbls>
            <c:dLblPos val="ctr"/>
            <c:showLegendKey val="0"/>
            <c:showVal val="0"/>
            <c:showCatName val="0"/>
            <c:showSerName val="0"/>
            <c:showPercent val="0"/>
            <c:showLeaderLines val="0"/>
          </c:dLbls>
          <c:cat>
            <c:strRef>
              <c:f>'Compl - by overdue'!$A$7:$A$17</c:f>
              <c:strCache>
                <c:ptCount val="11"/>
                <c:pt idx="0">
                  <c:v>on time</c:v>
                </c:pt>
                <c:pt idx="1">
                  <c:v>0</c:v>
                </c:pt>
                <c:pt idx="2">
                  <c:v>1</c:v>
                </c:pt>
                <c:pt idx="3">
                  <c:v>2</c:v>
                </c:pt>
                <c:pt idx="4">
                  <c:v>3</c:v>
                </c:pt>
                <c:pt idx="5">
                  <c:v>4</c:v>
                </c:pt>
                <c:pt idx="6">
                  <c:v>5</c:v>
                </c:pt>
                <c:pt idx="7">
                  <c:v>6</c:v>
                </c:pt>
                <c:pt idx="8">
                  <c:v>7</c:v>
                </c:pt>
                <c:pt idx="9">
                  <c:v>8</c:v>
                </c:pt>
                <c:pt idx="10">
                  <c:v>9</c:v>
                </c:pt>
              </c:strCache>
            </c:strRef>
          </c:cat>
          <c:val>
            <c:numRef>
              <c:f>'Compl - by overdue'!$E$7:$E$17</c:f>
              <c:numCache>
                <c:formatCode>General</c:formatCode>
                <c:ptCount val="11"/>
                <c:pt idx="0">
                  <c:v>2</c:v>
                </c:pt>
                <c:pt idx="1">
                  <c:v>0</c:v>
                </c:pt>
                <c:pt idx="2">
                  <c:v>0</c:v>
                </c:pt>
                <c:pt idx="3">
                  <c:v>0</c:v>
                </c:pt>
                <c:pt idx="4">
                  <c:v>0</c:v>
                </c:pt>
                <c:pt idx="5">
                  <c:v>0</c:v>
                </c:pt>
                <c:pt idx="6">
                  <c:v>0</c:v>
                </c:pt>
                <c:pt idx="7">
                  <c:v>0</c:v>
                </c:pt>
                <c:pt idx="8">
                  <c:v>0</c:v>
                </c:pt>
                <c:pt idx="9">
                  <c:v>1</c:v>
                </c:pt>
                <c:pt idx="10">
                  <c:v>0</c:v>
                </c:pt>
              </c:numCache>
            </c:numRef>
          </c:val>
        </c:ser>
        <c:gapWidth val="150"/>
        <c:overlap val="100"/>
        <c:axId val="39176192"/>
        <c:axId val="5237067"/>
      </c:barChart>
      <c:catAx>
        <c:axId val="39176192"/>
        <c:scaling>
          <c:orientation val="minMax"/>
        </c:scaling>
        <c:delete val="0"/>
        <c:axPos val="b"/>
        <c:title>
          <c:tx>
            <c:rich>
              <a:bodyPr rot="0"/>
              <a:lstStyle/>
              <a:p>
                <a:pPr>
                  <a:defRPr b="1" sz="1150" spc="-1" strike="noStrike">
                    <a:solidFill>
                      <a:srgbClr val="000000"/>
                    </a:solidFill>
                    <a:uFill>
                      <a:solidFill>
                        <a:srgbClr val="ffffff"/>
                      </a:solidFill>
                    </a:uFill>
                    <a:latin typeface="Arial"/>
                    <a:ea typeface="Arial"/>
                  </a:defRPr>
                </a:pPr>
                <a:r>
                  <a:rPr b="1" sz="1150" spc="-1" strike="noStrike">
                    <a:solidFill>
                      <a:srgbClr val="000000"/>
                    </a:solidFill>
                    <a:uFill>
                      <a:solidFill>
                        <a:srgbClr val="ffffff"/>
                      </a:solidFill>
                    </a:uFill>
                    <a:latin typeface="Arial"/>
                    <a:ea typeface="Arial"/>
                  </a:rPr>
                  <a:t>Weeks overdue</a:t>
                </a:r>
              </a:p>
            </c:rich>
          </c:tx>
          <c:layout>
            <c:manualLayout>
              <c:xMode val="edge"/>
              <c:yMode val="edge"/>
              <c:x val="0.452936142902984"/>
              <c:y val="0.876033934252386"/>
            </c:manualLayout>
          </c:layout>
          <c:overlay val="0"/>
        </c:title>
        <c:numFmt formatCode="General" sourceLinked="1"/>
        <c:majorTickMark val="out"/>
        <c:minorTickMark val="none"/>
        <c:tickLblPos val="nextTo"/>
        <c:spPr>
          <a:ln w="3240">
            <a:solidFill>
              <a:srgbClr val="000000"/>
            </a:solidFill>
            <a:round/>
          </a:ln>
        </c:spPr>
        <c:txPr>
          <a:bodyPr/>
          <a:p>
            <a:pPr>
              <a:defRPr b="0" sz="1100" spc="-1" strike="noStrike">
                <a:solidFill>
                  <a:srgbClr val="000000"/>
                </a:solidFill>
                <a:uFill>
                  <a:solidFill>
                    <a:srgbClr val="ffffff"/>
                  </a:solidFill>
                </a:uFill>
                <a:latin typeface="Arial"/>
                <a:ea typeface="Arial"/>
              </a:defRPr>
            </a:pPr>
          </a:p>
        </c:txPr>
        <c:crossAx val="5237067"/>
        <c:crosses val="autoZero"/>
        <c:auto val="1"/>
        <c:lblAlgn val="ctr"/>
        <c:lblOffset val="100"/>
      </c:catAx>
      <c:valAx>
        <c:axId val="5237067"/>
        <c:scaling>
          <c:orientation val="minMax"/>
          <c:max val="50"/>
        </c:scaling>
        <c:delete val="0"/>
        <c:axPos val="l"/>
        <c:majorGridlines>
          <c:spPr>
            <a:ln w="3240">
              <a:solidFill>
                <a:srgbClr val="000000"/>
              </a:solidFill>
              <a:round/>
            </a:ln>
          </c:spPr>
        </c:majorGridlines>
        <c:title>
          <c:tx>
            <c:rich>
              <a:bodyPr rot="0"/>
              <a:lstStyle/>
              <a:p>
                <a:pPr>
                  <a:defRPr b="1" sz="1000" spc="-1" strike="noStrike">
                    <a:solidFill>
                      <a:srgbClr val="000000"/>
                    </a:solidFill>
                    <a:uFill>
                      <a:solidFill>
                        <a:srgbClr val="ffffff"/>
                      </a:solidFill>
                    </a:uFill>
                    <a:latin typeface="Arial"/>
                    <a:ea typeface="Arial"/>
                  </a:defRPr>
                </a:pPr>
                <a:r>
                  <a:rPr b="1" sz="1000" spc="-1" strike="noStrike">
                    <a:solidFill>
                      <a:srgbClr val="000000"/>
                    </a:solidFill>
                    <a:uFill>
                      <a:solidFill>
                        <a:srgbClr val="ffffff"/>
                      </a:solidFill>
                    </a:uFill>
                    <a:latin typeface="Arial"/>
                    <a:ea typeface="Arial"/>
                  </a:rPr>
                  <a:t>No. of Tasks</a:t>
                </a:r>
              </a:p>
            </c:rich>
          </c:tx>
          <c:layout>
            <c:manualLayout>
              <c:xMode val="edge"/>
              <c:yMode val="edge"/>
              <c:x val="0.0249759332548936"/>
              <c:y val="0.38356309650053"/>
            </c:manualLayout>
          </c:layout>
          <c:overlay val="0"/>
        </c:title>
        <c:numFmt formatCode="General" sourceLinked="1"/>
        <c:majorTickMark val="out"/>
        <c:minorTickMark val="none"/>
        <c:tickLblPos val="nextTo"/>
        <c:spPr>
          <a:ln w="3240">
            <a:solidFill>
              <a:srgbClr val="000000"/>
            </a:solidFill>
            <a:round/>
          </a:ln>
        </c:spPr>
        <c:txPr>
          <a:bodyPr/>
          <a:p>
            <a:pPr>
              <a:defRPr b="0" sz="1000" spc="-1" strike="noStrike">
                <a:solidFill>
                  <a:srgbClr val="000000"/>
                </a:solidFill>
                <a:uFill>
                  <a:solidFill>
                    <a:srgbClr val="ffffff"/>
                  </a:solidFill>
                </a:uFill>
                <a:latin typeface="Arial"/>
                <a:ea typeface="Arial"/>
              </a:defRPr>
            </a:pPr>
          </a:p>
        </c:txPr>
        <c:crossAx val="39176192"/>
        <c:crosses val="autoZero"/>
        <c:majorUnit val="5"/>
        <c:minorUnit val="1"/>
      </c:valAx>
      <c:spPr>
        <a:solidFill>
          <a:srgbClr val="c0c0c0"/>
        </a:solidFill>
        <a:ln w="12600">
          <a:solidFill>
            <a:srgbClr val="808080"/>
          </a:solidFill>
          <a:round/>
        </a:ln>
      </c:spPr>
    </c:plotArea>
    <c:plotVisOnly val="1"/>
    <c:dispBlanksAs val="gap"/>
  </c:chart>
  <c:spPr>
    <a:solidFill>
      <a:srgbClr val="ffffff"/>
    </a:solidFill>
    <a:ln w="3240">
      <a:solidFill>
        <a:srgbClr val="000000"/>
      </a:solidFill>
      <a:round/>
    </a:ln>
  </c:spPr>
</c:chartSpace>
</file>

<file path=xl/charts/chart2.xml><?xml version="1.0" encoding="utf-8"?>
<c:chartSpace xmlns:c="http://schemas.openxmlformats.org/drawingml/2006/chart" xmlns:a="http://schemas.openxmlformats.org/drawingml/2006/main" xmlns:r="http://schemas.openxmlformats.org/officeDocument/2006/relationships">
  <c:lang val="en-US"/>
  <c:roundedCorners val="0"/>
  <c:chart>
    <c:plotArea>
      <c:layout>
        <c:manualLayout>
          <c:layoutTarget val="inner"/>
          <c:xMode val="edge"/>
          <c:yMode val="edge"/>
          <c:x val="0.102229882581062"/>
          <c:y val="0.0817839625869739"/>
          <c:w val="0.768824733383604"/>
          <c:h val="0.654499828903844"/>
        </c:manualLayout>
      </c:layout>
      <c:barChart>
        <c:barDir val="col"/>
        <c:grouping val="stacked"/>
        <c:varyColors val="0"/>
        <c:ser>
          <c:idx val="0"/>
          <c:order val="0"/>
          <c:tx>
            <c:strRef>
              <c:f>'Compl - by overdue'!$I$7</c:f>
              <c:strCache>
                <c:ptCount val="1"/>
                <c:pt idx="0">
                  <c:v>On-time</c:v>
                </c:pt>
              </c:strCache>
            </c:strRef>
          </c:tx>
          <c:spPr>
            <a:solidFill>
              <a:srgbClr val="9999ff"/>
            </a:solidFill>
            <a:ln w="12600">
              <a:solidFill>
                <a:srgbClr val="000000"/>
              </a:solidFill>
              <a:round/>
            </a:ln>
          </c:spPr>
          <c:invertIfNegative val="0"/>
          <c:dLbls>
            <c:dLblPos val="ctr"/>
            <c:showLegendKey val="0"/>
            <c:showVal val="0"/>
            <c:showCatName val="0"/>
            <c:showSerName val="0"/>
            <c:showPercent val="0"/>
            <c:showLeaderLines val="0"/>
          </c:dLbls>
          <c:cat>
            <c:strRef>
              <c:f>'Compl - by overdue'!$H$8:$H$19</c:f>
              <c:strCache>
                <c:ptCount val="12"/>
                <c:pt idx="0">
                  <c:v>janv..14</c:v>
                </c:pt>
                <c:pt idx="1">
                  <c:v>févr..14</c:v>
                </c:pt>
                <c:pt idx="2">
                  <c:v>mars.14</c:v>
                </c:pt>
                <c:pt idx="3">
                  <c:v>avr..14</c:v>
                </c:pt>
                <c:pt idx="4">
                  <c:v>mai.14</c:v>
                </c:pt>
                <c:pt idx="5">
                  <c:v>juin.14</c:v>
                </c:pt>
                <c:pt idx="6">
                  <c:v>juil..14</c:v>
                </c:pt>
                <c:pt idx="7">
                  <c:v>août.14</c:v>
                </c:pt>
                <c:pt idx="8">
                  <c:v>sept..14</c:v>
                </c:pt>
                <c:pt idx="9">
                  <c:v>oct..14</c:v>
                </c:pt>
                <c:pt idx="10">
                  <c:v>nov..14</c:v>
                </c:pt>
                <c:pt idx="11">
                  <c:v>déc..14</c:v>
                </c:pt>
              </c:strCache>
            </c:strRef>
          </c:cat>
          <c:val>
            <c:numRef>
              <c:f>'Compl - by overdue'!$I$8:$I$19</c:f>
              <c:numCache>
                <c:formatCode>General</c:formatCode>
                <c:ptCount val="12"/>
                <c:pt idx="0">
                  <c:v>1</c:v>
                </c:pt>
                <c:pt idx="1">
                  <c:v>0</c:v>
                </c:pt>
                <c:pt idx="2">
                  <c:v>1</c:v>
                </c:pt>
                <c:pt idx="3">
                  <c:v>0</c:v>
                </c:pt>
                <c:pt idx="4">
                  <c:v>0</c:v>
                </c:pt>
                <c:pt idx="5">
                  <c:v>0</c:v>
                </c:pt>
                <c:pt idx="6">
                  <c:v>0</c:v>
                </c:pt>
                <c:pt idx="7">
                  <c:v>0</c:v>
                </c:pt>
                <c:pt idx="8">
                  <c:v>0</c:v>
                </c:pt>
                <c:pt idx="9">
                  <c:v>0</c:v>
                </c:pt>
                <c:pt idx="10">
                  <c:v>0</c:v>
                </c:pt>
                <c:pt idx="11">
                  <c:v>0</c:v>
                </c:pt>
              </c:numCache>
            </c:numRef>
          </c:val>
        </c:ser>
        <c:ser>
          <c:idx val="1"/>
          <c:order val="1"/>
          <c:tx>
            <c:strRef>
              <c:f>'Compl - by overdue'!$J$7</c:f>
              <c:strCache>
                <c:ptCount val="1"/>
                <c:pt idx="0">
                  <c:v>Overdue</c:v>
                </c:pt>
              </c:strCache>
            </c:strRef>
          </c:tx>
          <c:spPr>
            <a:solidFill>
              <a:srgbClr val="993366"/>
            </a:solidFill>
            <a:ln w="12600">
              <a:solidFill>
                <a:srgbClr val="000000"/>
              </a:solidFill>
              <a:round/>
            </a:ln>
          </c:spPr>
          <c:invertIfNegative val="0"/>
          <c:dLbls>
            <c:dLblPos val="ctr"/>
            <c:showLegendKey val="0"/>
            <c:showVal val="0"/>
            <c:showCatName val="0"/>
            <c:showSerName val="0"/>
            <c:showPercent val="0"/>
            <c:showLeaderLines val="0"/>
          </c:dLbls>
          <c:cat>
            <c:strRef>
              <c:f>'Compl - by overdue'!$H$8:$H$19</c:f>
              <c:strCache>
                <c:ptCount val="12"/>
                <c:pt idx="0">
                  <c:v>janv..14</c:v>
                </c:pt>
                <c:pt idx="1">
                  <c:v>févr..14</c:v>
                </c:pt>
                <c:pt idx="2">
                  <c:v>mars.14</c:v>
                </c:pt>
                <c:pt idx="3">
                  <c:v>avr..14</c:v>
                </c:pt>
                <c:pt idx="4">
                  <c:v>mai.14</c:v>
                </c:pt>
                <c:pt idx="5">
                  <c:v>juin.14</c:v>
                </c:pt>
                <c:pt idx="6">
                  <c:v>juil..14</c:v>
                </c:pt>
                <c:pt idx="7">
                  <c:v>août.14</c:v>
                </c:pt>
                <c:pt idx="8">
                  <c:v>sept..14</c:v>
                </c:pt>
                <c:pt idx="9">
                  <c:v>oct..14</c:v>
                </c:pt>
                <c:pt idx="10">
                  <c:v>nov..14</c:v>
                </c:pt>
                <c:pt idx="11">
                  <c:v>déc..14</c:v>
                </c:pt>
              </c:strCache>
            </c:strRef>
          </c:cat>
          <c:val>
            <c:numRef>
              <c:f>'Compl - by overdue'!$J$8:$J$19</c:f>
              <c:numCache>
                <c:formatCode>General</c:formatCode>
                <c:ptCount val="12"/>
                <c:pt idx="0">
                  <c:v>0</c:v>
                </c:pt>
                <c:pt idx="1">
                  <c:v>0</c:v>
                </c:pt>
                <c:pt idx="2">
                  <c:v>1</c:v>
                </c:pt>
                <c:pt idx="3">
                  <c:v>0</c:v>
                </c:pt>
                <c:pt idx="4">
                  <c:v>0</c:v>
                </c:pt>
                <c:pt idx="5">
                  <c:v>0</c:v>
                </c:pt>
                <c:pt idx="6">
                  <c:v>0</c:v>
                </c:pt>
                <c:pt idx="7">
                  <c:v>0</c:v>
                </c:pt>
                <c:pt idx="8">
                  <c:v>0</c:v>
                </c:pt>
                <c:pt idx="9">
                  <c:v>0</c:v>
                </c:pt>
                <c:pt idx="10">
                  <c:v>1</c:v>
                </c:pt>
                <c:pt idx="11">
                  <c:v>0</c:v>
                </c:pt>
              </c:numCache>
            </c:numRef>
          </c:val>
        </c:ser>
        <c:gapWidth val="150"/>
        <c:overlap val="100"/>
        <c:axId val="67622020"/>
        <c:axId val="49003300"/>
      </c:barChart>
      <c:catAx>
        <c:axId val="67622020"/>
        <c:scaling>
          <c:orientation val="minMax"/>
        </c:scaling>
        <c:delete val="0"/>
        <c:axPos val="b"/>
        <c:title>
          <c:tx>
            <c:rich>
              <a:bodyPr rot="0"/>
              <a:lstStyle/>
              <a:p>
                <a:pPr>
                  <a:defRPr b="1" sz="1000" spc="-1" strike="noStrike">
                    <a:solidFill>
                      <a:srgbClr val="000000"/>
                    </a:solidFill>
                    <a:uFill>
                      <a:solidFill>
                        <a:srgbClr val="ffffff"/>
                      </a:solidFill>
                    </a:uFill>
                    <a:latin typeface="Arial"/>
                    <a:ea typeface="Arial"/>
                  </a:defRPr>
                </a:pPr>
                <a:r>
                  <a:rPr b="1" sz="1000" spc="-1" strike="noStrike">
                    <a:solidFill>
                      <a:srgbClr val="000000"/>
                    </a:solidFill>
                    <a:uFill>
                      <a:solidFill>
                        <a:srgbClr val="ffffff"/>
                      </a:solidFill>
                    </a:uFill>
                    <a:latin typeface="Arial"/>
                    <a:ea typeface="Arial"/>
                  </a:rPr>
                  <a:t>Completion month</a:t>
                </a:r>
              </a:p>
            </c:rich>
          </c:tx>
          <c:layout>
            <c:manualLayout>
              <c:xMode val="edge"/>
              <c:yMode val="edge"/>
              <c:x val="0.397285360336098"/>
              <c:y val="0.88228584464469"/>
            </c:manualLayout>
          </c:layout>
          <c:overlay val="0"/>
        </c:title>
        <c:numFmt formatCode="MMM/YY" sourceLinked="1"/>
        <c:majorTickMark val="out"/>
        <c:minorTickMark val="none"/>
        <c:tickLblPos val="nextTo"/>
        <c:spPr>
          <a:ln w="3240">
            <a:solidFill>
              <a:srgbClr val="000000"/>
            </a:solidFill>
            <a:round/>
          </a:ln>
        </c:spPr>
        <c:txPr>
          <a:bodyPr/>
          <a:p>
            <a:pPr>
              <a:defRPr b="0" sz="1000" spc="-1" strike="noStrike">
                <a:solidFill>
                  <a:srgbClr val="000000"/>
                </a:solidFill>
                <a:uFill>
                  <a:solidFill>
                    <a:srgbClr val="ffffff"/>
                  </a:solidFill>
                </a:uFill>
                <a:latin typeface="Arial"/>
                <a:ea typeface="Arial"/>
              </a:defRPr>
            </a:pPr>
          </a:p>
        </c:txPr>
        <c:crossAx val="49003300"/>
        <c:crosses val="autoZero"/>
        <c:auto val="1"/>
        <c:lblAlgn val="ctr"/>
        <c:lblOffset val="100"/>
      </c:catAx>
      <c:valAx>
        <c:axId val="49003300"/>
        <c:scaling>
          <c:orientation val="minMax"/>
        </c:scaling>
        <c:delete val="0"/>
        <c:axPos val="l"/>
        <c:majorGridlines>
          <c:spPr>
            <a:ln w="3240">
              <a:solidFill>
                <a:srgbClr val="000000"/>
              </a:solidFill>
              <a:round/>
            </a:ln>
          </c:spPr>
        </c:majorGridlines>
        <c:title>
          <c:tx>
            <c:rich>
              <a:bodyPr rot="0"/>
              <a:lstStyle/>
              <a:p>
                <a:pPr>
                  <a:defRPr b="1" sz="1000" spc="-1" strike="noStrike">
                    <a:solidFill>
                      <a:srgbClr val="000000"/>
                    </a:solidFill>
                    <a:uFill>
                      <a:solidFill>
                        <a:srgbClr val="ffffff"/>
                      </a:solidFill>
                    </a:uFill>
                    <a:latin typeface="Arial"/>
                    <a:ea typeface="Arial"/>
                  </a:defRPr>
                </a:pPr>
                <a:r>
                  <a:rPr b="1" sz="1000" spc="-1" strike="noStrike">
                    <a:solidFill>
                      <a:srgbClr val="000000"/>
                    </a:solidFill>
                    <a:uFill>
                      <a:solidFill>
                        <a:srgbClr val="ffffff"/>
                      </a:solidFill>
                    </a:uFill>
                    <a:latin typeface="Arial"/>
                    <a:ea typeface="Arial"/>
                  </a:rPr>
                  <a:t>Number of tasks</a:t>
                </a:r>
              </a:p>
            </c:rich>
          </c:tx>
          <c:layout>
            <c:manualLayout>
              <c:xMode val="edge"/>
              <c:yMode val="edge"/>
              <c:x val="0.0240224065496068"/>
              <c:y val="0.252081669898483"/>
            </c:manualLayout>
          </c:layout>
          <c:overlay val="0"/>
        </c:title>
        <c:numFmt formatCode="General" sourceLinked="1"/>
        <c:majorTickMark val="out"/>
        <c:minorTickMark val="none"/>
        <c:tickLblPos val="nextTo"/>
        <c:spPr>
          <a:ln w="3240">
            <a:solidFill>
              <a:srgbClr val="000000"/>
            </a:solidFill>
            <a:round/>
          </a:ln>
        </c:spPr>
        <c:txPr>
          <a:bodyPr/>
          <a:p>
            <a:pPr>
              <a:defRPr b="0" sz="1000" spc="-1" strike="noStrike">
                <a:solidFill>
                  <a:srgbClr val="000000"/>
                </a:solidFill>
                <a:uFill>
                  <a:solidFill>
                    <a:srgbClr val="ffffff"/>
                  </a:solidFill>
                </a:uFill>
                <a:latin typeface="Arial"/>
                <a:ea typeface="Arial"/>
              </a:defRPr>
            </a:pPr>
          </a:p>
        </c:txPr>
        <c:crossAx val="67622020"/>
        <c:crosses val="autoZero"/>
      </c:valAx>
      <c:spPr>
        <a:solidFill>
          <a:srgbClr val="c0c0c0"/>
        </a:solidFill>
        <a:ln w="12600">
          <a:solidFill>
            <a:srgbClr val="808080"/>
          </a:solidFill>
          <a:round/>
        </a:ln>
      </c:spPr>
    </c:plotArea>
    <c:legend>
      <c:layout>
        <c:manualLayout>
          <c:xMode val="edge"/>
          <c:yMode val="edge"/>
          <c:x val="0.887374771086933"/>
          <c:y val="0.348465837800844"/>
        </c:manualLayout>
      </c:layout>
      <c:spPr>
        <a:solidFill>
          <a:srgbClr val="ffffff"/>
        </a:solidFill>
        <a:ln w="3240">
          <a:solidFill>
            <a:srgbClr val="000000"/>
          </a:solidFill>
          <a:round/>
        </a:ln>
      </c:spPr>
    </c:legend>
    <c:plotVisOnly val="1"/>
    <c:dispBlanksAs val="gap"/>
  </c:chart>
  <c:spPr>
    <a:solidFill>
      <a:srgbClr val="ffffff"/>
    </a:solidFill>
    <a:ln w="3240">
      <a:solidFill>
        <a:srgbClr val="000000"/>
      </a:solidFill>
      <a:round/>
    </a:ln>
  </c:spPr>
</c:chartSpace>
</file>

<file path=xl/charts/chart3.xml><?xml version="1.0" encoding="utf-8"?>
<c:chartSpace xmlns:c="http://schemas.openxmlformats.org/drawingml/2006/chart" xmlns:a="http://schemas.openxmlformats.org/drawingml/2006/main" xmlns:r="http://schemas.openxmlformats.org/officeDocument/2006/relationships">
  <c:lang val="en-US"/>
  <c:roundedCorners val="0"/>
  <c:chart>
    <c:plotArea>
      <c:barChart>
        <c:barDir val="col"/>
        <c:grouping val="clustered"/>
        <c:varyColors val="0"/>
        <c:ser>
          <c:idx val="0"/>
          <c:order val="0"/>
          <c:tx>
            <c:strRef>
              <c:f>'By Resp - Status'!$C$6:$C$7</c:f>
              <c:strCache>
                <c:ptCount val="1"/>
                <c:pt idx="0">
                  <c:v>Status completed</c:v>
                </c:pt>
              </c:strCache>
            </c:strRef>
          </c:tx>
          <c:spPr>
            <a:solidFill>
              <a:srgbClr val="9999ff"/>
            </a:solidFill>
            <a:ln w="12600">
              <a:solidFill>
                <a:srgbClr val="000000"/>
              </a:solidFill>
              <a:round/>
            </a:ln>
          </c:spPr>
          <c:invertIfNegative val="0"/>
          <c:dLbls>
            <c:dLblPos val="outEnd"/>
            <c:showLegendKey val="0"/>
            <c:showVal val="0"/>
            <c:showCatName val="0"/>
            <c:showSerName val="0"/>
            <c:showPercent val="0"/>
            <c:showLeaderLines val="0"/>
          </c:dLbls>
          <c:cat>
            <c:strRef>
              <c:f>'By Resp - Status'!$B$8:$B$13</c:f>
              <c:strCache>
                <c:ptCount val="6"/>
                <c:pt idx="0">
                  <c:v>you</c:v>
                </c:pt>
                <c:pt idx="1">
                  <c:v>myself</c:v>
                </c:pt>
                <c:pt idx="2">
                  <c:v>john</c:v>
                </c:pt>
                <c:pt idx="3">
                  <c:v>Laura</c:v>
                </c:pt>
                <c:pt idx="4">
                  <c:v>Lana</c:v>
                </c:pt>
                <c:pt idx="5">
                  <c:v>Total Result</c:v>
                </c:pt>
              </c:strCache>
            </c:strRef>
          </c:cat>
          <c:val>
            <c:numRef>
              <c:f>'By Resp - Status'!$C$8:$C$13</c:f>
              <c:numCache>
                <c:formatCode>General</c:formatCode>
                <c:ptCount val="6"/>
                <c:pt idx="0">
                  <c:v>1</c:v>
                </c:pt>
                <c:pt idx="1">
                  <c:v>2</c:v>
                </c:pt>
                <c:pt idx="2">
                  <c:v/>
                </c:pt>
                <c:pt idx="3">
                  <c:v/>
                </c:pt>
                <c:pt idx="4">
                  <c:v/>
                </c:pt>
                <c:pt idx="5">
                  <c:v>3</c:v>
                </c:pt>
              </c:numCache>
            </c:numRef>
          </c:val>
        </c:ser>
        <c:ser>
          <c:idx val="1"/>
          <c:order val="1"/>
          <c:tx>
            <c:strRef>
              <c:f>'By Resp - Status'!$D$6:$D$7</c:f>
              <c:strCache>
                <c:ptCount val="1"/>
                <c:pt idx="0">
                  <c:v>_overdue</c:v>
                </c:pt>
              </c:strCache>
            </c:strRef>
          </c:tx>
          <c:spPr>
            <a:solidFill>
              <a:srgbClr val="ffffcc"/>
            </a:solidFill>
            <a:ln w="12600">
              <a:solidFill>
                <a:srgbClr val="000000"/>
              </a:solidFill>
              <a:round/>
            </a:ln>
          </c:spPr>
          <c:invertIfNegative val="0"/>
          <c:dLbls>
            <c:dLblPos val="outEnd"/>
            <c:showLegendKey val="0"/>
            <c:showVal val="0"/>
            <c:showCatName val="0"/>
            <c:showSerName val="0"/>
            <c:showPercent val="0"/>
            <c:showLeaderLines val="0"/>
          </c:dLbls>
          <c:cat>
            <c:strRef>
              <c:f>'By Resp - Status'!$B$8:$B$13</c:f>
              <c:strCache>
                <c:ptCount val="6"/>
                <c:pt idx="0">
                  <c:v>you</c:v>
                </c:pt>
                <c:pt idx="1">
                  <c:v>myself</c:v>
                </c:pt>
                <c:pt idx="2">
                  <c:v>john</c:v>
                </c:pt>
                <c:pt idx="3">
                  <c:v>Laura</c:v>
                </c:pt>
                <c:pt idx="4">
                  <c:v>Lana</c:v>
                </c:pt>
                <c:pt idx="5">
                  <c:v>Total Result</c:v>
                </c:pt>
              </c:strCache>
            </c:strRef>
          </c:cat>
          <c:val>
            <c:numRef>
              <c:f>'By Resp - Status'!$D$8:$D$13</c:f>
              <c:numCache>
                <c:formatCode>General</c:formatCode>
                <c:ptCount val="6"/>
                <c:pt idx="0">
                  <c:v/>
                </c:pt>
                <c:pt idx="1">
                  <c:v>1</c:v>
                </c:pt>
                <c:pt idx="2">
                  <c:v>1</c:v>
                </c:pt>
                <c:pt idx="3">
                  <c:v>2</c:v>
                </c:pt>
                <c:pt idx="4">
                  <c:v>1</c:v>
                </c:pt>
                <c:pt idx="5">
                  <c:v>5</c:v>
                </c:pt>
              </c:numCache>
            </c:numRef>
          </c:val>
        </c:ser>
        <c:ser>
          <c:idx val="2"/>
          <c:order val="2"/>
          <c:tx>
            <c:strRef>
              <c:f>'By Resp - Status'!$E$6:$E$7</c:f>
              <c:strCache>
                <c:ptCount val="1"/>
                <c:pt idx="0">
                  <c:v>reminder</c:v>
                </c:pt>
              </c:strCache>
            </c:strRef>
          </c:tx>
          <c:spPr>
            <a:solidFill>
              <a:srgbClr val="a5a5a5"/>
            </a:solidFill>
            <a:ln>
              <a:noFill/>
            </a:ln>
          </c:spPr>
          <c:invertIfNegative val="0"/>
          <c:dLbls>
            <c:dLblPos val="outEnd"/>
            <c:showLegendKey val="0"/>
            <c:showVal val="0"/>
            <c:showCatName val="0"/>
            <c:showSerName val="0"/>
            <c:showPercent val="0"/>
            <c:showLeaderLines val="0"/>
          </c:dLbls>
          <c:cat>
            <c:strRef>
              <c:f>'By Resp - Status'!$B$8:$B$13</c:f>
              <c:strCache>
                <c:ptCount val="6"/>
                <c:pt idx="0">
                  <c:v>you</c:v>
                </c:pt>
                <c:pt idx="1">
                  <c:v>myself</c:v>
                </c:pt>
                <c:pt idx="2">
                  <c:v>john</c:v>
                </c:pt>
                <c:pt idx="3">
                  <c:v>Laura</c:v>
                </c:pt>
                <c:pt idx="4">
                  <c:v>Lana</c:v>
                </c:pt>
                <c:pt idx="5">
                  <c:v>Total Result</c:v>
                </c:pt>
              </c:strCache>
            </c:strRef>
          </c:cat>
          <c:val>
            <c:numRef>
              <c:f>'By Resp - Status'!$E$8:$E$13</c:f>
              <c:numCache>
                <c:formatCode>General</c:formatCode>
                <c:ptCount val="6"/>
                <c:pt idx="0">
                  <c:v/>
                </c:pt>
                <c:pt idx="1">
                  <c:v>1</c:v>
                </c:pt>
                <c:pt idx="2">
                  <c:v/>
                </c:pt>
                <c:pt idx="3">
                  <c:v/>
                </c:pt>
                <c:pt idx="4">
                  <c:v/>
                </c:pt>
                <c:pt idx="5">
                  <c:v>1</c:v>
                </c:pt>
              </c:numCache>
            </c:numRef>
          </c:val>
        </c:ser>
        <c:ser>
          <c:idx val="3"/>
          <c:order val="3"/>
          <c:tx>
            <c:strRef>
              <c:f>'By Resp - Status'!$F$6:$F$7</c:f>
              <c:strCache>
                <c:ptCount val="1"/>
                <c:pt idx="0">
                  <c:v>Total Result</c:v>
                </c:pt>
              </c:strCache>
            </c:strRef>
          </c:tx>
          <c:spPr>
            <a:solidFill>
              <a:srgbClr val="ffc000"/>
            </a:solidFill>
            <a:ln>
              <a:noFill/>
            </a:ln>
          </c:spPr>
          <c:invertIfNegative val="0"/>
          <c:dLbls>
            <c:dLblPos val="outEnd"/>
            <c:showLegendKey val="0"/>
            <c:showVal val="0"/>
            <c:showCatName val="0"/>
            <c:showSerName val="0"/>
            <c:showPercent val="0"/>
            <c:showLeaderLines val="0"/>
          </c:dLbls>
          <c:cat>
            <c:strRef>
              <c:f>'By Resp - Status'!$B$8:$B$13</c:f>
              <c:strCache>
                <c:ptCount val="6"/>
                <c:pt idx="0">
                  <c:v>you</c:v>
                </c:pt>
                <c:pt idx="1">
                  <c:v>myself</c:v>
                </c:pt>
                <c:pt idx="2">
                  <c:v>john</c:v>
                </c:pt>
                <c:pt idx="3">
                  <c:v>Laura</c:v>
                </c:pt>
                <c:pt idx="4">
                  <c:v>Lana</c:v>
                </c:pt>
                <c:pt idx="5">
                  <c:v>Total Result</c:v>
                </c:pt>
              </c:strCache>
            </c:strRef>
          </c:cat>
          <c:val>
            <c:numRef>
              <c:f>'By Resp - Status'!$F$8:$F$13</c:f>
              <c:numCache>
                <c:formatCode>General</c:formatCode>
                <c:ptCount val="6"/>
                <c:pt idx="0">
                  <c:v>1</c:v>
                </c:pt>
                <c:pt idx="1">
                  <c:v>4</c:v>
                </c:pt>
                <c:pt idx="2">
                  <c:v>1</c:v>
                </c:pt>
                <c:pt idx="3">
                  <c:v>2</c:v>
                </c:pt>
                <c:pt idx="4">
                  <c:v>1</c:v>
                </c:pt>
                <c:pt idx="5">
                  <c:v>9</c:v>
                </c:pt>
              </c:numCache>
            </c:numRef>
          </c:val>
        </c:ser>
        <c:ser>
          <c:idx val="4"/>
          <c:order val="4"/>
          <c:tx>
            <c:strRef>
              <c:f>'By Resp - Status'!$G$6:$G$7</c:f>
              <c:strCache>
                <c:ptCount val="1"/>
                <c:pt idx="0">
                  <c:v/>
                </c:pt>
              </c:strCache>
            </c:strRef>
          </c:tx>
          <c:spPr>
            <a:solidFill>
              <a:srgbClr val="4472c4"/>
            </a:solidFill>
            <a:ln>
              <a:noFill/>
            </a:ln>
          </c:spPr>
          <c:invertIfNegative val="0"/>
          <c:dLbls>
            <c:dLblPos val="outEnd"/>
            <c:showLegendKey val="0"/>
            <c:showVal val="0"/>
            <c:showCatName val="0"/>
            <c:showSerName val="0"/>
            <c:showPercent val="0"/>
            <c:showLeaderLines val="0"/>
          </c:dLbls>
          <c:cat>
            <c:strRef>
              <c:f>'By Resp - Status'!$B$8:$B$13</c:f>
              <c:strCache>
                <c:ptCount val="6"/>
                <c:pt idx="0">
                  <c:v>you</c:v>
                </c:pt>
                <c:pt idx="1">
                  <c:v>myself</c:v>
                </c:pt>
                <c:pt idx="2">
                  <c:v>john</c:v>
                </c:pt>
                <c:pt idx="3">
                  <c:v>Laura</c:v>
                </c:pt>
                <c:pt idx="4">
                  <c:v>Lana</c:v>
                </c:pt>
                <c:pt idx="5">
                  <c:v>Total Result</c:v>
                </c:pt>
              </c:strCache>
            </c:strRef>
          </c:cat>
          <c:val>
            <c:numRef>
              <c:f>'By Resp - Status'!$G$8:$G$13</c:f>
              <c:numCache>
                <c:formatCode>General</c:formatCode>
                <c:ptCount val="6"/>
                <c:pt idx="0">
                  <c:v/>
                </c:pt>
                <c:pt idx="1">
                  <c:v/>
                </c:pt>
                <c:pt idx="2">
                  <c:v/>
                </c:pt>
                <c:pt idx="3">
                  <c:v/>
                </c:pt>
                <c:pt idx="4">
                  <c:v/>
                </c:pt>
                <c:pt idx="5">
                  <c:v/>
                </c:pt>
              </c:numCache>
            </c:numRef>
          </c:val>
        </c:ser>
        <c:ser>
          <c:idx val="5"/>
          <c:order val="5"/>
          <c:tx>
            <c:strRef>
              <c:f>'By Resp - Status'!$H$6:$H$7</c:f>
              <c:strCache>
                <c:ptCount val="1"/>
                <c:pt idx="0">
                  <c:v/>
                </c:pt>
              </c:strCache>
            </c:strRef>
          </c:tx>
          <c:spPr>
            <a:solidFill>
              <a:srgbClr val="70ad47"/>
            </a:solidFill>
            <a:ln>
              <a:noFill/>
            </a:ln>
          </c:spPr>
          <c:invertIfNegative val="0"/>
          <c:dLbls>
            <c:dLblPos val="outEnd"/>
            <c:showLegendKey val="0"/>
            <c:showVal val="0"/>
            <c:showCatName val="0"/>
            <c:showSerName val="0"/>
            <c:showPercent val="0"/>
            <c:showLeaderLines val="0"/>
          </c:dLbls>
          <c:cat>
            <c:strRef>
              <c:f>'By Resp - Status'!$B$8:$B$13</c:f>
              <c:strCache>
                <c:ptCount val="6"/>
                <c:pt idx="0">
                  <c:v>you</c:v>
                </c:pt>
                <c:pt idx="1">
                  <c:v>myself</c:v>
                </c:pt>
                <c:pt idx="2">
                  <c:v>john</c:v>
                </c:pt>
                <c:pt idx="3">
                  <c:v>Laura</c:v>
                </c:pt>
                <c:pt idx="4">
                  <c:v>Lana</c:v>
                </c:pt>
                <c:pt idx="5">
                  <c:v>Total Result</c:v>
                </c:pt>
              </c:strCache>
            </c:strRef>
          </c:cat>
          <c:val>
            <c:numRef>
              <c:f>'By Resp - Status'!$H$8:$H$13</c:f>
              <c:numCache>
                <c:formatCode>General</c:formatCode>
                <c:ptCount val="6"/>
                <c:pt idx="0">
                  <c:v/>
                </c:pt>
                <c:pt idx="1">
                  <c:v/>
                </c:pt>
                <c:pt idx="2">
                  <c:v/>
                </c:pt>
                <c:pt idx="3">
                  <c:v/>
                </c:pt>
                <c:pt idx="4">
                  <c:v/>
                </c:pt>
                <c:pt idx="5">
                  <c:v/>
                </c:pt>
              </c:numCache>
            </c:numRef>
          </c:val>
        </c:ser>
        <c:gapWidth val="150"/>
        <c:overlap val="0"/>
        <c:axId val="59431415"/>
        <c:axId val="22960667"/>
      </c:barChart>
      <c:catAx>
        <c:axId val="59431415"/>
        <c:scaling>
          <c:orientation val="minMax"/>
        </c:scaling>
        <c:delete val="0"/>
        <c:axPos val="b"/>
        <c:numFmt formatCode="General" sourceLinked="1"/>
        <c:majorTickMark val="out"/>
        <c:minorTickMark val="none"/>
        <c:tickLblPos val="nextTo"/>
        <c:spPr>
          <a:ln w="3240">
            <a:solidFill>
              <a:srgbClr val="000000"/>
            </a:solidFill>
            <a:round/>
          </a:ln>
        </c:spPr>
        <c:txPr>
          <a:bodyPr/>
          <a:p>
            <a:pPr>
              <a:defRPr b="0" sz="800" spc="-1" strike="noStrike">
                <a:solidFill>
                  <a:srgbClr val="000000"/>
                </a:solidFill>
                <a:uFill>
                  <a:solidFill>
                    <a:srgbClr val="ffffff"/>
                  </a:solidFill>
                </a:uFill>
                <a:latin typeface="Arial"/>
                <a:ea typeface="Arial"/>
              </a:defRPr>
            </a:pPr>
          </a:p>
        </c:txPr>
        <c:crossAx val="22960667"/>
        <c:crosses val="autoZero"/>
        <c:auto val="1"/>
        <c:lblAlgn val="ctr"/>
        <c:lblOffset val="100"/>
      </c:catAx>
      <c:valAx>
        <c:axId val="22960667"/>
        <c:scaling>
          <c:orientation val="minMax"/>
        </c:scaling>
        <c:delete val="0"/>
        <c:axPos val="l"/>
        <c:majorGridlines>
          <c:spPr>
            <a:ln w="3240">
              <a:solidFill>
                <a:srgbClr val="000000"/>
              </a:solidFill>
              <a:round/>
            </a:ln>
          </c:spPr>
        </c:majorGridlines>
        <c:numFmt formatCode="General" sourceLinked="1"/>
        <c:majorTickMark val="out"/>
        <c:minorTickMark val="none"/>
        <c:tickLblPos val="nextTo"/>
        <c:spPr>
          <a:ln w="3240">
            <a:solidFill>
              <a:srgbClr val="000000"/>
            </a:solidFill>
            <a:round/>
          </a:ln>
        </c:spPr>
        <c:txPr>
          <a:bodyPr/>
          <a:p>
            <a:pPr>
              <a:defRPr b="0" sz="800" spc="-1" strike="noStrike">
                <a:solidFill>
                  <a:srgbClr val="000000"/>
                </a:solidFill>
                <a:uFill>
                  <a:solidFill>
                    <a:srgbClr val="ffffff"/>
                  </a:solidFill>
                </a:uFill>
                <a:latin typeface="Arial"/>
                <a:ea typeface="Arial"/>
              </a:defRPr>
            </a:pPr>
          </a:p>
        </c:txPr>
        <c:crossAx val="59431415"/>
        <c:crosses val="autoZero"/>
      </c:valAx>
      <c:spPr>
        <a:solidFill>
          <a:srgbClr val="c0c0c0"/>
        </a:solidFill>
        <a:ln w="12600">
          <a:solidFill>
            <a:srgbClr val="808080"/>
          </a:solidFill>
          <a:round/>
        </a:ln>
      </c:spPr>
    </c:plotArea>
    <c:legend>
      <c:legendPos val="r"/>
      <c:overlay val="0"/>
      <c:spPr>
        <a:solidFill>
          <a:srgbClr val="ffffff"/>
        </a:solidFill>
        <a:ln w="3240">
          <a:solidFill>
            <a:srgbClr val="000000"/>
          </a:solidFill>
          <a:round/>
        </a:ln>
      </c:spPr>
    </c:legend>
    <c:plotVisOnly val="1"/>
    <c:dispBlanksAs val="gap"/>
  </c:chart>
  <c:spPr>
    <a:solidFill>
      <a:srgbClr val="ffffff"/>
    </a:solidFill>
    <a:ln w="3240">
      <a:solidFill>
        <a:srgbClr val="000000"/>
      </a:solidFill>
      <a:round/>
    </a:ln>
  </c:spPr>
</c:chartSpace>
</file>

<file path=xl/charts/chart4.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1" sz="1200" spc="-1" strike="noStrike">
                <a:solidFill>
                  <a:srgbClr val="000000"/>
                </a:solidFill>
                <a:uFill>
                  <a:solidFill>
                    <a:srgbClr val="ffffff"/>
                  </a:solidFill>
                </a:uFill>
                <a:latin typeface="Arial"/>
                <a:ea typeface="Arial"/>
              </a:defRPr>
            </a:pPr>
            <a:r>
              <a:rPr b="1" sz="1200" spc="-1" strike="noStrike">
                <a:solidFill>
                  <a:srgbClr val="000000"/>
                </a:solidFill>
                <a:uFill>
                  <a:solidFill>
                    <a:srgbClr val="ffffff"/>
                  </a:solidFill>
                </a:uFill>
                <a:latin typeface="Arial"/>
                <a:ea typeface="Arial"/>
              </a:rPr>
              <a:t>Task Status by category</a:t>
            </a:r>
          </a:p>
        </c:rich>
      </c:tx>
      <c:layout>
        <c:manualLayout>
          <c:xMode val="edge"/>
          <c:yMode val="edge"/>
          <c:x val="0.312360199148568"/>
          <c:y val="0.0368197703444833"/>
        </c:manualLayout>
      </c:layout>
      <c:overlay val="0"/>
    </c:title>
    <c:autoTitleDeleted val="0"/>
    <c:plotArea>
      <c:layout>
        <c:manualLayout>
          <c:layoutTarget val="inner"/>
          <c:xMode val="edge"/>
          <c:yMode val="edge"/>
          <c:x val="0.119272674796161"/>
          <c:y val="0.225162256615077"/>
          <c:w val="0.667941409914135"/>
          <c:h val="0.539690464303545"/>
        </c:manualLayout>
      </c:layout>
      <c:barChart>
        <c:barDir val="col"/>
        <c:grouping val="stacked"/>
        <c:varyColors val="0"/>
        <c:ser>
          <c:idx val="0"/>
          <c:order val="0"/>
          <c:spPr>
            <a:solidFill>
              <a:srgbClr val="9999ff"/>
            </a:solidFill>
            <a:ln w="12600">
              <a:solidFill>
                <a:srgbClr val="000000"/>
              </a:solidFill>
              <a:round/>
            </a:ln>
          </c:spPr>
          <c:invertIfNegative val="0"/>
        </c:ser>
        <c:ser>
          <c:idx val="1"/>
          <c:order val="1"/>
          <c:spPr>
            <a:solidFill>
              <a:srgbClr val="993366"/>
            </a:solidFill>
            <a:ln w="12600">
              <a:solidFill>
                <a:srgbClr val="000000"/>
              </a:solidFill>
              <a:round/>
            </a:ln>
          </c:spPr>
          <c:invertIfNegative val="0"/>
        </c:ser>
        <c:ser>
          <c:idx val="2"/>
          <c:order val="2"/>
          <c:spPr>
            <a:solidFill>
              <a:srgbClr val="ffffcc"/>
            </a:solidFill>
            <a:ln w="12600">
              <a:solidFill>
                <a:srgbClr val="000000"/>
              </a:solidFill>
              <a:round/>
            </a:ln>
          </c:spPr>
          <c:invertIfNegative val="0"/>
        </c:ser>
        <c:ser>
          <c:idx val="3"/>
          <c:order val="3"/>
          <c:spPr>
            <a:solidFill>
              <a:srgbClr val="ccffff"/>
            </a:solidFill>
            <a:ln w="12600">
              <a:solidFill>
                <a:srgbClr val="000000"/>
              </a:solidFill>
              <a:round/>
            </a:ln>
          </c:spPr>
          <c:invertIfNegative val="0"/>
        </c:ser>
        <c:gapWidth val="150"/>
        <c:overlap val="100"/>
        <c:axId val="40501772"/>
        <c:axId val="88395142"/>
      </c:barChart>
      <c:catAx>
        <c:axId val="40501772"/>
        <c:scaling>
          <c:orientation val="minMax"/>
        </c:scaling>
        <c:delete val="0"/>
        <c:axPos val="b"/>
        <c:title>
          <c:tx>
            <c:rich>
              <a:bodyPr rot="0"/>
              <a:lstStyle/>
              <a:p>
                <a:pPr>
                  <a:defRPr b="1" sz="1000" spc="-1" strike="noStrike">
                    <a:solidFill>
                      <a:srgbClr val="000000"/>
                    </a:solidFill>
                    <a:uFill>
                      <a:solidFill>
                        <a:srgbClr val="ffffff"/>
                      </a:solidFill>
                    </a:uFill>
                    <a:latin typeface="Arial"/>
                    <a:ea typeface="Arial"/>
                  </a:defRPr>
                </a:pPr>
                <a:r>
                  <a:rPr b="1" sz="1000" spc="-1" strike="noStrike">
                    <a:solidFill>
                      <a:srgbClr val="000000"/>
                    </a:solidFill>
                    <a:uFill>
                      <a:solidFill>
                        <a:srgbClr val="ffffff"/>
                      </a:solidFill>
                    </a:uFill>
                    <a:latin typeface="Arial"/>
                    <a:ea typeface="Arial"/>
                  </a:rPr>
                  <a:t>Category</a:t>
                </a:r>
              </a:p>
            </c:rich>
          </c:tx>
          <c:layout>
            <c:manualLayout>
              <c:xMode val="edge"/>
              <c:yMode val="edge"/>
              <c:x val="0.393823508189624"/>
              <c:y val="0.871068397403894"/>
            </c:manualLayout>
          </c:layout>
          <c:overlay val="0"/>
        </c:title>
        <c:numFmt formatCode="General" sourceLinked="1"/>
        <c:majorTickMark val="out"/>
        <c:minorTickMark val="none"/>
        <c:tickLblPos val="nextTo"/>
        <c:spPr>
          <a:ln w="3240">
            <a:solidFill>
              <a:srgbClr val="000000"/>
            </a:solidFill>
            <a:round/>
          </a:ln>
        </c:spPr>
        <c:txPr>
          <a:bodyPr/>
          <a:p>
            <a:pPr>
              <a:defRPr b="0" sz="1025" spc="-1" strike="noStrike">
                <a:solidFill>
                  <a:srgbClr val="000000"/>
                </a:solidFill>
                <a:uFill>
                  <a:solidFill>
                    <a:srgbClr val="ffffff"/>
                  </a:solidFill>
                </a:uFill>
                <a:latin typeface="Arial"/>
                <a:ea typeface="Arial"/>
              </a:defRPr>
            </a:pPr>
          </a:p>
        </c:txPr>
        <c:crossAx val="88395142"/>
        <c:crosses val="autoZero"/>
        <c:auto val="1"/>
        <c:lblAlgn val="ctr"/>
        <c:lblOffset val="100"/>
      </c:catAx>
      <c:valAx>
        <c:axId val="88395142"/>
        <c:scaling>
          <c:orientation val="minMax"/>
        </c:scaling>
        <c:delete val="0"/>
        <c:axPos val="l"/>
        <c:majorGridlines>
          <c:spPr>
            <a:ln w="3240">
              <a:solidFill>
                <a:srgbClr val="000000"/>
              </a:solidFill>
              <a:round/>
            </a:ln>
          </c:spPr>
        </c:majorGridlines>
        <c:title>
          <c:tx>
            <c:rich>
              <a:bodyPr rot="0"/>
              <a:lstStyle/>
              <a:p>
                <a:pPr>
                  <a:defRPr b="1" sz="1000" spc="-1" strike="noStrike">
                    <a:solidFill>
                      <a:srgbClr val="000000"/>
                    </a:solidFill>
                    <a:uFill>
                      <a:solidFill>
                        <a:srgbClr val="ffffff"/>
                      </a:solidFill>
                    </a:uFill>
                    <a:latin typeface="Arial"/>
                    <a:ea typeface="Arial"/>
                  </a:defRPr>
                </a:pPr>
                <a:r>
                  <a:rPr b="1" sz="1000" spc="-1" strike="noStrike">
                    <a:solidFill>
                      <a:srgbClr val="000000"/>
                    </a:solidFill>
                    <a:uFill>
                      <a:solidFill>
                        <a:srgbClr val="ffffff"/>
                      </a:solidFill>
                    </a:uFill>
                    <a:latin typeface="Arial"/>
                    <a:ea typeface="Arial"/>
                  </a:rPr>
                  <a:t>No of Tasks</a:t>
                </a:r>
              </a:p>
            </c:rich>
          </c:tx>
          <c:layout>
            <c:manualLayout>
              <c:xMode val="edge"/>
              <c:yMode val="edge"/>
              <c:x val="0.0336965149000649"/>
              <c:y val="0.367823265102346"/>
            </c:manualLayout>
          </c:layout>
          <c:overlay val="0"/>
        </c:title>
        <c:numFmt formatCode="General" sourceLinked="1"/>
        <c:majorTickMark val="out"/>
        <c:minorTickMark val="none"/>
        <c:tickLblPos val="nextTo"/>
        <c:spPr>
          <a:ln w="3240">
            <a:solidFill>
              <a:srgbClr val="000000"/>
            </a:solidFill>
            <a:round/>
          </a:ln>
        </c:spPr>
        <c:txPr>
          <a:bodyPr/>
          <a:p>
            <a:pPr>
              <a:defRPr b="0" sz="1025" spc="-1" strike="noStrike">
                <a:solidFill>
                  <a:srgbClr val="000000"/>
                </a:solidFill>
                <a:uFill>
                  <a:solidFill>
                    <a:srgbClr val="ffffff"/>
                  </a:solidFill>
                </a:uFill>
                <a:latin typeface="Arial"/>
                <a:ea typeface="Arial"/>
              </a:defRPr>
            </a:pPr>
          </a:p>
        </c:txPr>
        <c:crossAx val="40501772"/>
        <c:crosses val="autoZero"/>
      </c:valAx>
      <c:spPr>
        <a:solidFill>
          <a:srgbClr val="c0c0c0"/>
        </a:solidFill>
        <a:ln w="12600">
          <a:solidFill>
            <a:srgbClr val="808080"/>
          </a:solidFill>
          <a:round/>
        </a:ln>
      </c:spPr>
    </c:plotArea>
    <c:legend>
      <c:layout>
        <c:manualLayout>
          <c:xMode val="edge"/>
          <c:yMode val="edge"/>
          <c:x val="0.809077133992352"/>
          <c:y val="0.347603594608088"/>
        </c:manualLayout>
      </c:layout>
      <c:spPr>
        <a:solidFill>
          <a:srgbClr val="ffffff"/>
        </a:solidFill>
        <a:ln w="3240">
          <a:solidFill>
            <a:srgbClr val="000000"/>
          </a:solidFill>
          <a:round/>
        </a:ln>
      </c:spPr>
    </c:legend>
    <c:plotVisOnly val="1"/>
    <c:dispBlanksAs val="gap"/>
  </c:chart>
  <c:spPr>
    <a:solidFill>
      <a:srgbClr val="ffffff"/>
    </a:solidFill>
    <a:ln w="3240">
      <a:solidFill>
        <a:srgbClr val="000000"/>
      </a:solidFill>
      <a:round/>
    </a:ln>
  </c:spPr>
</c:chartSpace>
</file>

<file path=xl/drawings/_rels/drawing2.xml.rels><?xml version="1.0" encoding="UTF-8"?>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
</Relationships>
</file>

<file path=xl/drawings/_rels/drawing3.xml.rels><?xml version="1.0" encoding="UTF-8"?>
<Relationships xmlns="http://schemas.openxmlformats.org/package/2006/relationships"><Relationship Id="rId1" Type="http://schemas.openxmlformats.org/officeDocument/2006/relationships/chart" Target="../charts/chart3.xml"/>
</Relationships>
</file>

<file path=xl/drawings/_rels/drawing4.xml.rels><?xml version="1.0" encoding="UTF-8"?>
<Relationships xmlns="http://schemas.openxmlformats.org/package/2006/relationships"><Relationship Id="rId1" Type="http://schemas.openxmlformats.org/officeDocument/2006/relationships/chart" Target="../charts/chart4.xml"/>
</Relationships>
</file>

<file path=xl/drawings/_rels/drawing5.xml.rels><?xml version="1.0" encoding="UTF-8"?>
<Relationships xmlns="http://schemas.openxmlformats.org/package/2006/relationships"><Relationship Id="rId1" Type="http://schemas.openxmlformats.org/officeDocument/2006/relationships/image" Target="../media/image1.wmf"/><Relationship Id="rId2" Type="http://schemas.openxmlformats.org/officeDocument/2006/relationships/image" Target="../media/image2.wmf"/>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10</xdr:col>
      <xdr:colOff>1608120</xdr:colOff>
      <xdr:row>2</xdr:row>
      <xdr:rowOff>11160</xdr:rowOff>
    </xdr:from>
    <xdr:to>
      <xdr:col>12</xdr:col>
      <xdr:colOff>560160</xdr:colOff>
      <xdr:row>3</xdr:row>
      <xdr:rowOff>114480</xdr:rowOff>
    </xdr:to>
    <xdr:sp>
      <xdr:nvSpPr>
        <xdr:cNvPr id="0" name="CustomShape 1"/>
        <xdr:cNvSpPr/>
      </xdr:nvSpPr>
      <xdr:spPr>
        <a:xfrm>
          <a:off x="15455520" y="620640"/>
          <a:ext cx="2278800" cy="357840"/>
        </a:xfrm>
        <a:custGeom>
          <a:avLst/>
          <a:gdLst/>
          <a:ahLst/>
          <a:rect l="l" t="t" r="r" b="b"/>
          <a:pathLst>
            <a:path w="16384" h="16384">
              <a:moveTo>
                <a:pt x="0" y="0"/>
              </a:moveTo>
              <a:lnTo>
                <a:pt x="0" y="16384"/>
              </a:lnTo>
              <a:lnTo>
                <a:pt x="16384" y="16384"/>
              </a:lnTo>
              <a:lnTo>
                <a:pt x="16384" y="0"/>
              </a:lnTo>
              <a:lnTo>
                <a:pt x="0" y="0"/>
              </a:lnTo>
              <a:close/>
            </a:path>
          </a:pathLst>
        </a:custGeom>
        <a:noFill/>
        <a:ln>
          <a:noFill/>
        </a:ln>
      </xdr:spPr>
      <xdr:style>
        <a:lnRef idx="0"/>
        <a:fillRef idx="0"/>
        <a:effectRef idx="0"/>
        <a:fontRef idx="minor"/>
      </xdr:style>
    </xdr:sp>
    <xdr:clientData/>
  </xdr:twoCellAnchor>
  <xdr:twoCellAnchor editAs="oneCell">
    <xdr:from>
      <xdr:col>4</xdr:col>
      <xdr:colOff>675000</xdr:colOff>
      <xdr:row>23</xdr:row>
      <xdr:rowOff>106920</xdr:rowOff>
    </xdr:from>
    <xdr:to>
      <xdr:col>4</xdr:col>
      <xdr:colOff>2274840</xdr:colOff>
      <xdr:row>25</xdr:row>
      <xdr:rowOff>168480</xdr:rowOff>
    </xdr:to>
    <xdr:sp>
      <xdr:nvSpPr>
        <xdr:cNvPr id="1" name="Line 1"/>
        <xdr:cNvSpPr/>
      </xdr:nvSpPr>
      <xdr:spPr>
        <a:xfrm>
          <a:off x="4912920" y="5456520"/>
          <a:ext cx="1599840" cy="448920"/>
        </a:xfrm>
        <a:prstGeom prst="line">
          <a:avLst/>
        </a:prstGeom>
        <a:ln>
          <a:noFill/>
        </a:ln>
      </xdr:spPr>
      <xdr:style>
        <a:lnRef idx="0"/>
        <a:fillRef idx="0"/>
        <a:effectRef idx="0"/>
        <a:fontRef idx="minor"/>
      </xdr:style>
    </xdr:sp>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227160</xdr:colOff>
      <xdr:row>21</xdr:row>
      <xdr:rowOff>360</xdr:rowOff>
    </xdr:from>
    <xdr:to>
      <xdr:col>10</xdr:col>
      <xdr:colOff>188640</xdr:colOff>
      <xdr:row>41</xdr:row>
      <xdr:rowOff>143640</xdr:rowOff>
    </xdr:to>
    <xdr:graphicFrame>
      <xdr:nvGraphicFramePr>
        <xdr:cNvPr id="2" name="Chart 1"/>
        <xdr:cNvGraphicFramePr/>
      </xdr:nvGraphicFramePr>
      <xdr:xfrm>
        <a:off x="227160" y="3974760"/>
        <a:ext cx="6756480" cy="34070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246240</xdr:colOff>
      <xdr:row>42</xdr:row>
      <xdr:rowOff>134640</xdr:rowOff>
    </xdr:from>
    <xdr:to>
      <xdr:col>10</xdr:col>
      <xdr:colOff>160200</xdr:colOff>
      <xdr:row>62</xdr:row>
      <xdr:rowOff>38160</xdr:rowOff>
    </xdr:to>
    <xdr:graphicFrame>
      <xdr:nvGraphicFramePr>
        <xdr:cNvPr id="3" name="Chart 11"/>
        <xdr:cNvGraphicFramePr/>
      </xdr:nvGraphicFramePr>
      <xdr:xfrm>
        <a:off x="246240" y="7535880"/>
        <a:ext cx="6708960" cy="316764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10</xdr:col>
      <xdr:colOff>217440</xdr:colOff>
      <xdr:row>5</xdr:row>
      <xdr:rowOff>24480</xdr:rowOff>
    </xdr:from>
    <xdr:to>
      <xdr:col>12</xdr:col>
      <xdr:colOff>254520</xdr:colOff>
      <xdr:row>10</xdr:row>
      <xdr:rowOff>103320</xdr:rowOff>
    </xdr:to>
    <xdr:sp>
      <xdr:nvSpPr>
        <xdr:cNvPr id="4" name="CustomShape 1"/>
        <xdr:cNvSpPr/>
      </xdr:nvSpPr>
      <xdr:spPr>
        <a:xfrm>
          <a:off x="7012440" y="1387800"/>
          <a:ext cx="1261440" cy="894600"/>
        </a:xfrm>
        <a:prstGeom prst="rect">
          <a:avLst/>
        </a:prstGeom>
        <a:solidFill>
          <a:srgbClr val="ffc000"/>
        </a:solidFill>
        <a:ln w="9360">
          <a:solidFill>
            <a:srgbClr val="bcbcbc"/>
          </a:solidFill>
          <a:round/>
        </a:ln>
      </xdr:spPr>
      <xdr:style>
        <a:lnRef idx="0"/>
        <a:fillRef idx="0"/>
        <a:effectRef idx="0"/>
        <a:fontRef idx="minor"/>
      </xdr:style>
      <xdr:txBody>
        <a:bodyPr lIns="90000" rIns="90000" tIns="45000" bIns="45000"/>
        <a:p>
          <a:r>
            <a:rPr b="1" lang="fr-CH" sz="1100" spc="-1" strike="noStrike">
              <a:solidFill>
                <a:srgbClr val="000000"/>
              </a:solidFill>
              <a:uFill>
                <a:solidFill>
                  <a:srgbClr val="ffffff"/>
                </a:solidFill>
              </a:uFill>
              <a:latin typeface="Calibri"/>
            </a:rPr>
            <a:t>Update the months in this table to the year you are working.</a:t>
          </a:r>
          <a:endParaRPr b="0" lang="fr-CH" sz="1100" spc="-1" strike="noStrike">
            <a:solidFill>
              <a:srgbClr val="000000"/>
            </a:solidFill>
            <a:uFill>
              <a:solidFill>
                <a:srgbClr val="ffffff"/>
              </a:solidFill>
            </a:uFill>
            <a:latin typeface="Times New Roman"/>
          </a:endParaRPr>
        </a:p>
      </xdr:txBody>
    </xdr:sp>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9</xdr:col>
      <xdr:colOff>132840</xdr:colOff>
      <xdr:row>3</xdr:row>
      <xdr:rowOff>206640</xdr:rowOff>
    </xdr:from>
    <xdr:to>
      <xdr:col>21</xdr:col>
      <xdr:colOff>166680</xdr:colOff>
      <xdr:row>30</xdr:row>
      <xdr:rowOff>153720</xdr:rowOff>
    </xdr:to>
    <xdr:graphicFrame>
      <xdr:nvGraphicFramePr>
        <xdr:cNvPr id="5" name="Chart 194"/>
        <xdr:cNvGraphicFramePr/>
      </xdr:nvGraphicFramePr>
      <xdr:xfrm>
        <a:off x="7139160" y="1354680"/>
        <a:ext cx="7379640" cy="455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74520</xdr:colOff>
      <xdr:row>3</xdr:row>
      <xdr:rowOff>29160</xdr:rowOff>
    </xdr:from>
    <xdr:to>
      <xdr:col>0</xdr:col>
      <xdr:colOff>997920</xdr:colOff>
      <xdr:row>7</xdr:row>
      <xdr:rowOff>163080</xdr:rowOff>
    </xdr:to>
    <xdr:sp>
      <xdr:nvSpPr>
        <xdr:cNvPr id="6" name="CustomShape 1"/>
        <xdr:cNvSpPr/>
      </xdr:nvSpPr>
      <xdr:spPr>
        <a:xfrm>
          <a:off x="74520" y="1177200"/>
          <a:ext cx="923400" cy="985320"/>
        </a:xfrm>
        <a:prstGeom prst="rect">
          <a:avLst/>
        </a:prstGeom>
        <a:solidFill>
          <a:srgbClr val="ffc000"/>
        </a:solidFill>
        <a:ln w="9360">
          <a:solidFill>
            <a:srgbClr val="bcbcbc"/>
          </a:solidFill>
          <a:round/>
        </a:ln>
      </xdr:spPr>
      <xdr:style>
        <a:lnRef idx="0"/>
        <a:fillRef idx="0"/>
        <a:effectRef idx="0"/>
        <a:fontRef idx="minor"/>
      </xdr:style>
      <xdr:txBody>
        <a:bodyPr lIns="90000" rIns="90000" tIns="45000" bIns="45000"/>
        <a:p>
          <a:r>
            <a:rPr b="1" lang="fr-CH" sz="1100" spc="-1" strike="noStrike">
              <a:solidFill>
                <a:srgbClr val="000000"/>
              </a:solidFill>
              <a:uFill>
                <a:solidFill>
                  <a:srgbClr val="ffffff"/>
                </a:solidFill>
              </a:uFill>
              <a:latin typeface="Calibri"/>
            </a:rPr>
            <a:t>Click in the table and press ALT-F5 to refresh it.</a:t>
          </a:r>
          <a:endParaRPr b="0" lang="fr-CH" sz="1100" spc="-1" strike="noStrike">
            <a:solidFill>
              <a:srgbClr val="000000"/>
            </a:solidFill>
            <a:uFill>
              <a:solidFill>
                <a:srgbClr val="ffffff"/>
              </a:solidFill>
            </a:uFill>
            <a:latin typeface="Times New Roman"/>
          </a:endParaRPr>
        </a:p>
      </xdr:txBody>
    </xdr:sp>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oneCell">
    <xdr:from>
      <xdr:col>6</xdr:col>
      <xdr:colOff>14040</xdr:colOff>
      <xdr:row>10</xdr:row>
      <xdr:rowOff>25920</xdr:rowOff>
    </xdr:from>
    <xdr:to>
      <xdr:col>13</xdr:col>
      <xdr:colOff>410760</xdr:colOff>
      <xdr:row>27</xdr:row>
      <xdr:rowOff>146880</xdr:rowOff>
    </xdr:to>
    <xdr:graphicFrame>
      <xdr:nvGraphicFramePr>
        <xdr:cNvPr id="7" name="Chart 1"/>
        <xdr:cNvGraphicFramePr/>
      </xdr:nvGraphicFramePr>
      <xdr:xfrm>
        <a:off x="5125680" y="1854000"/>
        <a:ext cx="5006160" cy="289512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284040</xdr:colOff>
      <xdr:row>3</xdr:row>
      <xdr:rowOff>19440</xdr:rowOff>
    </xdr:from>
    <xdr:to>
      <xdr:col>14</xdr:col>
      <xdr:colOff>598680</xdr:colOff>
      <xdr:row>9</xdr:row>
      <xdr:rowOff>48240</xdr:rowOff>
    </xdr:to>
    <xdr:sp>
      <xdr:nvSpPr>
        <xdr:cNvPr id="8" name="CustomShape 1"/>
        <xdr:cNvSpPr/>
      </xdr:nvSpPr>
      <xdr:spPr>
        <a:xfrm>
          <a:off x="10005120" y="705240"/>
          <a:ext cx="926640" cy="1007640"/>
        </a:xfrm>
        <a:prstGeom prst="rect">
          <a:avLst/>
        </a:prstGeom>
        <a:solidFill>
          <a:srgbClr val="ffc000"/>
        </a:solidFill>
        <a:ln w="9360">
          <a:solidFill>
            <a:srgbClr val="bcbcbc"/>
          </a:solidFill>
          <a:round/>
        </a:ln>
      </xdr:spPr>
      <xdr:style>
        <a:lnRef idx="0"/>
        <a:fillRef idx="0"/>
        <a:effectRef idx="0"/>
        <a:fontRef idx="minor"/>
      </xdr:style>
      <xdr:txBody>
        <a:bodyPr lIns="90000" rIns="90000" tIns="45000" bIns="45000"/>
        <a:p>
          <a:r>
            <a:rPr b="1" lang="fr-CH" sz="1100" spc="-1" strike="noStrike">
              <a:solidFill>
                <a:srgbClr val="000000"/>
              </a:solidFill>
              <a:uFill>
                <a:solidFill>
                  <a:srgbClr val="ffffff"/>
                </a:solidFill>
              </a:uFill>
              <a:latin typeface="Calibri"/>
            </a:rPr>
            <a:t>Click in the table and press ALT-F5 to refresh it.</a:t>
          </a:r>
          <a:endParaRPr b="0" lang="fr-CH" sz="1100" spc="-1" strike="noStrike">
            <a:solidFill>
              <a:srgbClr val="000000"/>
            </a:solidFill>
            <a:uFill>
              <a:solidFill>
                <a:srgbClr val="ffffff"/>
              </a:solidFill>
            </a:uFill>
            <a:latin typeface="Times New Roman"/>
          </a:endParaRPr>
        </a:p>
      </xdr:txBody>
    </xdr:sp>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55440</xdr:colOff>
      <xdr:row>29</xdr:row>
      <xdr:rowOff>115560</xdr:rowOff>
    </xdr:from>
    <xdr:to>
      <xdr:col>6</xdr:col>
      <xdr:colOff>484200</xdr:colOff>
      <xdr:row>73</xdr:row>
      <xdr:rowOff>29880</xdr:rowOff>
    </xdr:to>
    <xdr:pic>
      <xdr:nvPicPr>
        <xdr:cNvPr id="9" name="Picture 1" descr=""/>
        <xdr:cNvPicPr/>
      </xdr:nvPicPr>
      <xdr:blipFill>
        <a:blip r:embed="rId1"/>
        <a:stretch/>
      </xdr:blipFill>
      <xdr:spPr>
        <a:xfrm>
          <a:off x="667440" y="7334640"/>
          <a:ext cx="3489480" cy="15001920"/>
        </a:xfrm>
        <a:prstGeom prst="rect">
          <a:avLst/>
        </a:prstGeom>
        <a:ln>
          <a:noFill/>
        </a:ln>
      </xdr:spPr>
    </xdr:pic>
    <xdr:clientData/>
  </xdr:twoCellAnchor>
  <xdr:twoCellAnchor editAs="oneCell">
    <xdr:from>
      <xdr:col>5</xdr:col>
      <xdr:colOff>8640</xdr:colOff>
      <xdr:row>8</xdr:row>
      <xdr:rowOff>39240</xdr:rowOff>
    </xdr:from>
    <xdr:to>
      <xdr:col>9</xdr:col>
      <xdr:colOff>313560</xdr:colOff>
      <xdr:row>22</xdr:row>
      <xdr:rowOff>67680</xdr:rowOff>
    </xdr:to>
    <xdr:pic>
      <xdr:nvPicPr>
        <xdr:cNvPr id="10" name="Picture 2" descr=""/>
        <xdr:cNvPicPr/>
      </xdr:nvPicPr>
      <xdr:blipFill>
        <a:blip r:embed="rId2"/>
        <a:stretch/>
      </xdr:blipFill>
      <xdr:spPr>
        <a:xfrm>
          <a:off x="3069000" y="2472840"/>
          <a:ext cx="2753640" cy="3102480"/>
        </a:xfrm>
        <a:prstGeom prst="rect">
          <a:avLst/>
        </a:prstGeom>
        <a:ln>
          <a:noFill/>
        </a:ln>
      </xdr:spPr>
    </xdr:pic>
    <xdr:clientData/>
  </xdr:twoCellAnchor>
</xdr:wsDr>
</file>

<file path=xl/tables/table1.xml><?xml version="1.0" encoding="utf-8"?>
<table xmlns="http://schemas.openxmlformats.org/spreadsheetml/2006/main" id="1" name="_xlnm._FilterDatabase" displayName="_xlnm._FilterDatabase" ref="A4:T19" headerRowCount="1" totalsRowCount="0" totalsRowShown="0">
  <autoFilter ref="A4:T19"/>
  <tableColumns count="20">
    <tableColumn id="1" name="No."/>
    <tableColumn id="2" name="Task Creation Date"/>
    <tableColumn id="3" name="Subject"/>
    <tableColumn id="4" name="Subject2"/>
    <tableColumn id="5" name="Action Item"/>
    <tableColumn id="6" name="Resp"/>
    <tableColumn id="7" name="Planned finish date"/>
    <tableColumn id="8" name="Status"/>
    <tableColumn id="9" name="Actual finish date"/>
    <tableColumn id="10" name="Estimated Completion Time (days)"/>
    <tableColumn id="11" name="Result"/>
    <tableColumn id="12" name="Information, Escalation, Feedback"/>
    <tableColumn id="13" name="Priority"/>
    <tableColumn id="14" name="Completion month"/>
    <tableColumn id="15" name="Completed on time"/>
    <tableColumn id="16" name="Completed overdue"/>
    <tableColumn id="17" name="Days overdue"/>
    <tableColumn id="18" name="Telecon"/>
    <tableColumn id="19" name=""/>
    <tableColumn id="20" name=""/>
  </tableColumns>
</table>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www.excelmadeeasy.com/" TargetMode="External"/><Relationship Id="rId3" Type="http://schemas.openxmlformats.org/officeDocument/2006/relationships/drawing" Target="../drawings/drawing1.xml"/><Relationship Id="rId4" Type="http://schemas.openxmlformats.org/officeDocument/2006/relationships/vmlDrawing" Target="../drawings/vmlDrawing1.vml"/><Relationship Id="rId5" Type="http://schemas.openxmlformats.org/officeDocument/2006/relationships/table" Target="../tables/table1.xml"/>
</Relationships>
</file>

<file path=xl/worksheets/_rels/sheet3.xml.rels><?xml version="1.0" encoding="UTF-8"?>
<Relationships xmlns="http://schemas.openxmlformats.org/package/2006/relationships"><Relationship Id="rId1" Type="http://schemas.openxmlformats.org/officeDocument/2006/relationships/hyperlink" Target="http://www.excelmadeeasy.com/" TargetMode="External"/><Relationship Id="rId2" Type="http://schemas.openxmlformats.org/officeDocument/2006/relationships/drawing" Target="../drawings/drawing2.xml"/>
</Relationships>
</file>

<file path=xl/worksheets/_rels/sheet4.xml.rels><?xml version="1.0" encoding="UTF-8"?>
<Relationships xmlns="http://schemas.openxmlformats.org/package/2006/relationships"><Relationship Id="rId1" Type="http://schemas.openxmlformats.org/officeDocument/2006/relationships/comments" Target="../comments4.xml"/><Relationship Id="rId2" Type="http://schemas.openxmlformats.org/officeDocument/2006/relationships/hyperlink" Target="http://www.excelmadeeasy.com/" TargetMode="External"/><Relationship Id="rId3" Type="http://schemas.openxmlformats.org/officeDocument/2006/relationships/drawing" Target="../drawings/drawing3.xml"/><Relationship Id="rId4" Type="http://schemas.openxmlformats.org/officeDocument/2006/relationships/vmlDrawing" Target="../drawings/vmlDrawing2.vml"/>
</Relationships>
</file>

<file path=xl/worksheets/_rels/sheet6.xml.rels><?xml version="1.0" encoding="UTF-8"?>
<Relationships xmlns="http://schemas.openxmlformats.org/package/2006/relationships"><Relationship Id="rId1" Type="http://schemas.openxmlformats.org/officeDocument/2006/relationships/drawing" Target="../drawings/drawing4.xml"/>
</Relationships>
</file>

<file path=xl/worksheets/_rels/sheet7.xml.rels><?xml version="1.0" encoding="UTF-8"?>
<Relationships xmlns="http://schemas.openxmlformats.org/package/2006/relationships"><Relationship Id="rId1" Type="http://schemas.openxmlformats.org/officeDocument/2006/relationships/hyperlink" Target="http://www.excelmadeeasy.com/" TargetMode="External"/><Relationship Id="rId2" Type="http://schemas.openxmlformats.org/officeDocument/2006/relationships/drawing" Target="../drawings/drawing5.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X22"/>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5.25" zeroHeight="false" outlineLevelRow="0" outlineLevelCol="0"/>
  <cols>
    <col collapsed="false" customWidth="true" hidden="false" outlineLevel="0" max="1" min="1" style="1" width="5.57"/>
    <col collapsed="false" customWidth="true" hidden="false" outlineLevel="0" max="2" min="2" style="2" width="13.44"/>
    <col collapsed="false" customWidth="true" hidden="false" outlineLevel="0" max="3" min="3" style="3" width="13.63"/>
    <col collapsed="false" customWidth="true" hidden="false" outlineLevel="0" max="4" min="4" style="4" width="27.42"/>
    <col collapsed="false" customWidth="true" hidden="false" outlineLevel="0" max="5" min="5" style="5" width="63.86"/>
    <col collapsed="false" customWidth="true" hidden="false" outlineLevel="0" max="6" min="6" style="5" width="17"/>
    <col collapsed="false" customWidth="true" hidden="false" outlineLevel="0" max="7" min="7" style="4" width="13.43"/>
    <col collapsed="false" customWidth="true" hidden="false" outlineLevel="0" max="8" min="8" style="6" width="11.99"/>
    <col collapsed="false" customWidth="true" hidden="false" outlineLevel="0" max="9" min="9" style="7" width="14.16"/>
    <col collapsed="false" customWidth="true" hidden="false" outlineLevel="0" max="10" min="10" style="7" width="15.75"/>
    <col collapsed="false" customWidth="true" hidden="false" outlineLevel="0" max="11" min="11" style="5" width="32.15"/>
    <col collapsed="false" customWidth="true" hidden="false" outlineLevel="0" max="12" min="12" style="4" width="15"/>
    <col collapsed="false" customWidth="true" hidden="false" outlineLevel="0" max="13" min="13" style="1" width="8.57"/>
    <col collapsed="false" customWidth="true" hidden="false" outlineLevel="0" max="16" min="14" style="8" width="10.58"/>
    <col collapsed="false" customWidth="true" hidden="false" outlineLevel="0" max="17" min="17" style="9" width="11.42"/>
    <col collapsed="false" customWidth="true" hidden="false" outlineLevel="0" max="18" min="18" style="4" width="9.14"/>
    <col collapsed="false" customWidth="true" hidden="false" outlineLevel="0" max="1025" min="19" style="4" width="11.42"/>
  </cols>
  <sheetData>
    <row r="1" customFormat="false" ht="20.25" hidden="false" customHeight="true" outlineLevel="0" collapsed="false">
      <c r="A1" s="10" t="s">
        <v>0</v>
      </c>
      <c r="B1" s="10"/>
      <c r="C1" s="10"/>
      <c r="D1" s="10"/>
      <c r="E1" s="10"/>
      <c r="F1" s="10"/>
      <c r="G1" s="10"/>
      <c r="H1" s="11" t="s">
        <v>1</v>
      </c>
      <c r="I1" s="11"/>
      <c r="J1" s="11"/>
      <c r="K1" s="12"/>
      <c r="L1" s="13"/>
      <c r="M1" s="14"/>
      <c r="N1" s="9"/>
      <c r="O1" s="9"/>
      <c r="P1" s="9"/>
    </row>
    <row r="2" customFormat="false" ht="27.75" hidden="false" customHeight="true" outlineLevel="0" collapsed="false">
      <c r="A2" s="15" t="s">
        <v>2</v>
      </c>
      <c r="B2" s="15"/>
      <c r="C2" s="16" t="s">
        <v>3</v>
      </c>
      <c r="D2" s="16"/>
      <c r="E2" s="17"/>
      <c r="F2" s="17"/>
      <c r="G2" s="18"/>
      <c r="H2" s="19" t="s">
        <v>4</v>
      </c>
      <c r="I2" s="20"/>
      <c r="J2" s="21"/>
      <c r="K2" s="17"/>
      <c r="L2" s="22"/>
      <c r="M2" s="23"/>
      <c r="N2" s="9"/>
      <c r="O2" s="9"/>
      <c r="P2" s="9"/>
      <c r="T2" s="4" t="s">
        <v>5</v>
      </c>
      <c r="V2" s="24"/>
      <c r="X2" s="25"/>
    </row>
    <row r="3" customFormat="false" ht="20.05" hidden="false" customHeight="false" outlineLevel="0" collapsed="false">
      <c r="A3" s="26"/>
      <c r="B3" s="27" t="s">
        <v>6</v>
      </c>
      <c r="C3" s="28" t="s">
        <v>7</v>
      </c>
      <c r="D3" s="29"/>
      <c r="E3" s="30" t="s">
        <v>8</v>
      </c>
      <c r="F3" s="31" t="n">
        <f aca="true">TODAY()</f>
        <v>45173</v>
      </c>
      <c r="G3" s="32"/>
      <c r="H3" s="33"/>
      <c r="I3" s="20"/>
      <c r="J3" s="34"/>
      <c r="K3" s="17"/>
      <c r="L3" s="22"/>
      <c r="M3" s="23"/>
      <c r="N3" s="9" t="s">
        <v>9</v>
      </c>
      <c r="O3" s="9"/>
      <c r="P3" s="9"/>
      <c r="S3" s="35"/>
      <c r="T3" s="35" t="n">
        <f aca="false">COUNTA(B:B)-3</f>
        <v>14</v>
      </c>
      <c r="U3" s="24"/>
      <c r="V3" s="35"/>
      <c r="W3" s="35"/>
    </row>
    <row r="4" s="47" customFormat="true" ht="50.35" hidden="false" customHeight="true" outlineLevel="0" collapsed="false">
      <c r="A4" s="36" t="s">
        <v>10</v>
      </c>
      <c r="B4" s="37" t="s">
        <v>11</v>
      </c>
      <c r="C4" s="38" t="s">
        <v>12</v>
      </c>
      <c r="D4" s="39" t="s">
        <v>12</v>
      </c>
      <c r="E4" s="39" t="s">
        <v>13</v>
      </c>
      <c r="F4" s="39" t="s">
        <v>14</v>
      </c>
      <c r="G4" s="39" t="s">
        <v>15</v>
      </c>
      <c r="H4" s="40" t="s">
        <v>16</v>
      </c>
      <c r="I4" s="41" t="s">
        <v>17</v>
      </c>
      <c r="J4" s="42" t="s">
        <v>18</v>
      </c>
      <c r="K4" s="43" t="s">
        <v>19</v>
      </c>
      <c r="L4" s="43" t="s">
        <v>20</v>
      </c>
      <c r="M4" s="44" t="s">
        <v>21</v>
      </c>
      <c r="N4" s="45" t="s">
        <v>22</v>
      </c>
      <c r="O4" s="45" t="s">
        <v>23</v>
      </c>
      <c r="P4" s="45" t="s">
        <v>24</v>
      </c>
      <c r="Q4" s="45" t="s">
        <v>25</v>
      </c>
      <c r="R4" s="46" t="s">
        <v>26</v>
      </c>
      <c r="S4" s="46"/>
      <c r="T4" s="46"/>
    </row>
    <row r="5" s="63" customFormat="true" ht="28.35" hidden="false" customHeight="false" outlineLevel="0" collapsed="false">
      <c r="A5" s="48" t="n">
        <v>1</v>
      </c>
      <c r="B5" s="49" t="n">
        <v>41671</v>
      </c>
      <c r="C5" s="50" t="s">
        <v>27</v>
      </c>
      <c r="D5" s="51" t="s">
        <v>28</v>
      </c>
      <c r="E5" s="51" t="s">
        <v>29</v>
      </c>
      <c r="F5" s="52" t="s">
        <v>30</v>
      </c>
      <c r="G5" s="53" t="n">
        <v>41730</v>
      </c>
      <c r="H5" s="54" t="str">
        <f aca="true">IF(A5&lt;&gt;"",IF(I5&lt;&gt;"","completed",IF(G5&lt;TODAY(),"_overdue",IF(G5&lt;TODAY()+J5*1.4, "_LATE",IF(G5&lt;TODAY()+7+J5*1.4,"warning",IF(B5&lt;TODAY()-7,"reminder","new"))))),"")</f>
        <v>completed</v>
      </c>
      <c r="I5" s="55" t="n">
        <v>41729</v>
      </c>
      <c r="J5" s="56" t="n">
        <v>5</v>
      </c>
      <c r="K5" s="57" t="s">
        <v>31</v>
      </c>
      <c r="L5" s="58"/>
      <c r="M5" s="59"/>
      <c r="N5" s="60" t="n">
        <f aca="false">IF(I5&lt;&gt;"",DATE(YEAR(I5),MONTH(I5),1),"")</f>
        <v>41699</v>
      </c>
      <c r="O5" s="61" t="n">
        <f aca="false">IF(Q5=0,1,0)</f>
        <v>1</v>
      </c>
      <c r="P5" s="61" t="n">
        <f aca="false">IF(AND(Q5&lt;&gt;"",Q5&gt;0),1,0)</f>
        <v>0</v>
      </c>
      <c r="Q5" s="62" t="n">
        <f aca="false">IF(H5="completed",IF(I5&lt;=G5,0,DAYS360(G5,I5)),"")</f>
        <v>0</v>
      </c>
    </row>
    <row r="6" s="63" customFormat="true" ht="15.25" hidden="false" customHeight="false" outlineLevel="0" collapsed="false">
      <c r="A6" s="48" t="n">
        <v>2</v>
      </c>
      <c r="B6" s="49" t="n">
        <v>41742</v>
      </c>
      <c r="C6" s="50" t="s">
        <v>32</v>
      </c>
      <c r="D6" s="51" t="s">
        <v>28</v>
      </c>
      <c r="E6" s="51" t="s">
        <v>33</v>
      </c>
      <c r="F6" s="52" t="s">
        <v>30</v>
      </c>
      <c r="G6" s="53" t="s">
        <v>34</v>
      </c>
      <c r="H6" s="54" t="str">
        <f aca="true">IF(A6&lt;&gt;"",IF(I6&lt;&gt;"","completed",IF(G6&lt;TODAY(),"_overdue",IF(G6&lt;TODAY()+J6*1.4, "_LATE",IF(G6&lt;TODAY()+7+J6*1.4,"warning",IF(B6&lt;TODAY()-7,"reminder","new"))))),"")</f>
        <v>reminder</v>
      </c>
      <c r="I6" s="55"/>
      <c r="J6" s="56"/>
      <c r="K6" s="57"/>
      <c r="L6" s="58"/>
      <c r="M6" s="59" t="n">
        <v>1</v>
      </c>
      <c r="N6" s="60" t="str">
        <f aca="false">IF(I6&lt;&gt;"",DATE(YEAR(I6),MONTH(I6),1),"")</f>
        <v/>
      </c>
      <c r="O6" s="61" t="n">
        <f aca="false">IF(Q6=0,1,0)</f>
        <v>0</v>
      </c>
      <c r="P6" s="61" t="n">
        <f aca="false">IF(AND(Q6&lt;&gt;"",Q6&gt;0),1,0)</f>
        <v>0</v>
      </c>
      <c r="Q6" s="62" t="str">
        <f aca="false">IF(H6="completed",IF(I6&lt;=G6,0,DAYS360(G6,I6)),"")</f>
        <v/>
      </c>
    </row>
    <row r="7" s="63" customFormat="true" ht="15.25" hidden="false" customHeight="false" outlineLevel="0" collapsed="false">
      <c r="A7" s="48" t="n">
        <v>3</v>
      </c>
      <c r="B7" s="49" t="n">
        <v>39551</v>
      </c>
      <c r="C7" s="50" t="s">
        <v>35</v>
      </c>
      <c r="D7" s="51" t="s">
        <v>28</v>
      </c>
      <c r="E7" s="51" t="s">
        <v>33</v>
      </c>
      <c r="F7" s="52" t="s">
        <v>30</v>
      </c>
      <c r="G7" s="53" t="n">
        <v>41748</v>
      </c>
      <c r="H7" s="54" t="str">
        <f aca="true">IF(A7&lt;&gt;"",IF(I7&lt;&gt;"","completed",IF(G7&lt;TODAY(),"_overdue",IF(G7&lt;TODAY()+J7*1.4, "_LATE",IF(G7&lt;TODAY()+7+J7*1.4,"warning",IF(B7&lt;TODAY()-7,"reminder","new"))))),"")</f>
        <v>_overdue</v>
      </c>
      <c r="I7" s="55"/>
      <c r="J7" s="56"/>
      <c r="K7" s="57"/>
      <c r="L7" s="58"/>
      <c r="M7" s="59" t="n">
        <v>2</v>
      </c>
      <c r="N7" s="60" t="str">
        <f aca="false">IF(I7&lt;&gt;"",DATE(YEAR(I7),MONTH(I7),1),"")</f>
        <v/>
      </c>
      <c r="O7" s="61" t="n">
        <f aca="false">IF(Q7=0,1,0)</f>
        <v>0</v>
      </c>
      <c r="P7" s="61" t="n">
        <f aca="false">IF(AND(Q7&lt;&gt;"",Q7&gt;0),1,0)</f>
        <v>0</v>
      </c>
      <c r="Q7" s="62" t="str">
        <f aca="false">IF(H7="completed",IF(I7&lt;=G7,0,DAYS360(G7,I7)),"")</f>
        <v/>
      </c>
    </row>
    <row r="8" s="63" customFormat="true" ht="15.25" hidden="false" customHeight="false" outlineLevel="0" collapsed="false">
      <c r="A8" s="48" t="n">
        <v>4</v>
      </c>
      <c r="B8" s="49" t="n">
        <v>41640</v>
      </c>
      <c r="C8" s="50" t="s">
        <v>36</v>
      </c>
      <c r="D8" s="51" t="s">
        <v>28</v>
      </c>
      <c r="E8" s="51" t="s">
        <v>33</v>
      </c>
      <c r="F8" s="52" t="s">
        <v>30</v>
      </c>
      <c r="G8" s="53" t="n">
        <v>41671</v>
      </c>
      <c r="H8" s="54" t="str">
        <f aca="true">IF(A8&lt;&gt;"",IF(I8&lt;&gt;"","completed",IF(G8&lt;TODAY(),"_overdue",IF(G8&lt;TODAY()+J8*1.4, "_LATE",IF(G8&lt;TODAY()+7+J8*1.4,"warning",IF(B8&lt;TODAY()-7,"reminder","new"))))),"")</f>
        <v>completed</v>
      </c>
      <c r="I8" s="55" t="n">
        <v>41713</v>
      </c>
      <c r="J8" s="56"/>
      <c r="K8" s="57"/>
      <c r="L8" s="58"/>
      <c r="M8" s="59" t="n">
        <v>1</v>
      </c>
      <c r="N8" s="60" t="n">
        <f aca="false">IF(I8&lt;&gt;"",DATE(YEAR(I8),MONTH(I8),1),"")</f>
        <v>41699</v>
      </c>
      <c r="O8" s="61" t="n">
        <f aca="false">IF(Q8=0,1,0)</f>
        <v>0</v>
      </c>
      <c r="P8" s="61" t="n">
        <f aca="false">IF(AND(Q8&lt;&gt;"",Q8&gt;0),1,0)</f>
        <v>1</v>
      </c>
      <c r="Q8" s="62" t="n">
        <f aca="false">IF(H8="completed",IF(I8&lt;=G8,0,DAYS360(G8,I8)),"")</f>
        <v>44</v>
      </c>
    </row>
    <row r="9" s="63" customFormat="true" ht="15.25" hidden="false" customHeight="false" outlineLevel="0" collapsed="false">
      <c r="A9" s="48" t="n">
        <v>5</v>
      </c>
      <c r="B9" s="49" t="n">
        <v>41641</v>
      </c>
      <c r="C9" s="50" t="s">
        <v>37</v>
      </c>
      <c r="D9" s="51" t="s">
        <v>28</v>
      </c>
      <c r="E9" s="51" t="s">
        <v>33</v>
      </c>
      <c r="F9" s="52" t="s">
        <v>38</v>
      </c>
      <c r="G9" s="53" t="n">
        <v>41974</v>
      </c>
      <c r="H9" s="54" t="str">
        <f aca="true">IF(A9&lt;&gt;"",IF(I9&lt;&gt;"","completed",IF(G9&lt;TODAY(),"_overdue",IF(G9&lt;TODAY()+J9*1.4, "_LATE",IF(G9&lt;TODAY()+7+J9*1.4,"warning",IF(B9&lt;TODAY()-7,"reminder","new"))))),"")</f>
        <v>_overdue</v>
      </c>
      <c r="I9" s="55"/>
      <c r="J9" s="64" t="n">
        <v>40</v>
      </c>
      <c r="K9" s="64"/>
      <c r="L9" s="64"/>
      <c r="M9" s="65" t="n">
        <v>2</v>
      </c>
      <c r="N9" s="60" t="str">
        <f aca="false">IF(I9&lt;&gt;"",DATE(YEAR(I9),MONTH(I9),1),"")</f>
        <v/>
      </c>
      <c r="O9" s="61" t="n">
        <f aca="false">IF(Q9=0,1,0)</f>
        <v>0</v>
      </c>
      <c r="P9" s="61" t="n">
        <f aca="false">IF(AND(Q9&lt;&gt;"",Q9&gt;0),1,0)</f>
        <v>0</v>
      </c>
      <c r="Q9" s="62" t="str">
        <f aca="false">IF(H9="completed",IF(I9&lt;=G9,0,DAYS360(G9,I9)),"")</f>
        <v/>
      </c>
    </row>
    <row r="10" s="63" customFormat="true" ht="15.25" hidden="false" customHeight="false" outlineLevel="0" collapsed="false">
      <c r="A10" s="48" t="n">
        <v>6</v>
      </c>
      <c r="B10" s="49" t="n">
        <v>41742</v>
      </c>
      <c r="C10" s="50" t="s">
        <v>39</v>
      </c>
      <c r="D10" s="51" t="s">
        <v>28</v>
      </c>
      <c r="E10" s="51" t="s">
        <v>33</v>
      </c>
      <c r="F10" s="52" t="s">
        <v>40</v>
      </c>
      <c r="G10" s="53" t="n">
        <v>41774</v>
      </c>
      <c r="H10" s="54" t="str">
        <f aca="true">IF(A10&lt;&gt;"",IF(I10&lt;&gt;"","completed",IF(G10&lt;TODAY(),"_overdue",IF(G10&lt;TODAY()+J10*1.4, "_LATE",IF(G10&lt;TODAY()+7+J10*1.4,"warning",IF(B10&lt;TODAY()-7,"reminder","new"))))),"")</f>
        <v>completed</v>
      </c>
      <c r="I10" s="55" t="n">
        <v>41644</v>
      </c>
      <c r="J10" s="56"/>
      <c r="K10" s="57"/>
      <c r="L10" s="58"/>
      <c r="M10" s="59" t="n">
        <v>1</v>
      </c>
      <c r="N10" s="60" t="n">
        <f aca="false">IF(I10&lt;&gt;"",DATE(YEAR(I10),MONTH(I10),1),"")</f>
        <v>41640</v>
      </c>
      <c r="O10" s="61" t="n">
        <f aca="false">IF(Q10=0,1,0)</f>
        <v>1</v>
      </c>
      <c r="P10" s="61" t="n">
        <f aca="false">IF(AND(Q10&lt;&gt;"",Q10&gt;0),1,0)</f>
        <v>0</v>
      </c>
      <c r="Q10" s="62" t="n">
        <f aca="false">IF(H10="completed",IF(I10&lt;=G10,0,DAYS360(G10,I10)),"")</f>
        <v>0</v>
      </c>
    </row>
    <row r="11" s="63" customFormat="true" ht="15.25" hidden="false" customHeight="false" outlineLevel="0" collapsed="false">
      <c r="A11" s="48" t="n">
        <v>7</v>
      </c>
      <c r="B11" s="49" t="n">
        <v>41944</v>
      </c>
      <c r="C11" s="50" t="s">
        <v>41</v>
      </c>
      <c r="D11" s="51" t="s">
        <v>41</v>
      </c>
      <c r="E11" s="51" t="s">
        <v>41</v>
      </c>
      <c r="F11" s="52" t="s">
        <v>42</v>
      </c>
      <c r="G11" s="53" t="n">
        <v>41946</v>
      </c>
      <c r="H11" s="54" t="str">
        <f aca="true">IF(A11&lt;&gt;"",IF(I11&lt;&gt;"","completed",IF(G11&lt;TODAY(),"_overdue",IF(G11&lt;TODAY()+J11*1.4, "_LATE",IF(G11&lt;TODAY()+7+J11*1.4,"warning",IF(B11&lt;TODAY()-7,"reminder","new"))))),"")</f>
        <v>_overdue</v>
      </c>
      <c r="I11" s="55"/>
      <c r="J11" s="56"/>
      <c r="K11" s="57"/>
      <c r="L11" s="58"/>
      <c r="M11" s="59" t="n">
        <v>1</v>
      </c>
      <c r="N11" s="60" t="str">
        <f aca="false">IF(I11&lt;&gt;"",DATE(YEAR(I11),MONTH(I11),1),"")</f>
        <v/>
      </c>
      <c r="O11" s="61" t="n">
        <f aca="false">IF(Q11=0,1,0)</f>
        <v>0</v>
      </c>
      <c r="P11" s="61" t="n">
        <f aca="false">IF(AND(Q11&lt;&gt;"",Q11&gt;0),1,0)</f>
        <v>0</v>
      </c>
      <c r="Q11" s="62" t="str">
        <f aca="false">IF(H11="completed",IF(I11&lt;=G11,0,DAYS360(G11,I11)),"")</f>
        <v/>
      </c>
    </row>
    <row r="12" s="63" customFormat="true" ht="15.25" hidden="false" customHeight="false" outlineLevel="0" collapsed="false">
      <c r="A12" s="48" t="n">
        <v>8</v>
      </c>
      <c r="B12" s="49" t="n">
        <v>41944</v>
      </c>
      <c r="C12" s="50" t="s">
        <v>43</v>
      </c>
      <c r="D12" s="51" t="s">
        <v>43</v>
      </c>
      <c r="E12" s="51" t="s">
        <v>43</v>
      </c>
      <c r="F12" s="52" t="s">
        <v>38</v>
      </c>
      <c r="G12" s="53" t="n">
        <v>41887</v>
      </c>
      <c r="H12" s="54" t="str">
        <f aca="true">IF(A12&lt;&gt;"",IF(I12&lt;&gt;"","completed",IF(G12&lt;TODAY(),"_overdue",IF(G12&lt;TODAY()+J12*1.4, "_LATE",IF(G12&lt;TODAY()+7+J12*1.4,"warning",IF(B12&lt;TODAY()-7,"reminder","new"))))),"")</f>
        <v>_overdue</v>
      </c>
      <c r="I12" s="55"/>
      <c r="J12" s="56"/>
      <c r="K12" s="57"/>
      <c r="L12" s="58"/>
      <c r="M12" s="59" t="n">
        <v>2</v>
      </c>
      <c r="N12" s="60" t="str">
        <f aca="false">IF(I12&lt;&gt;"",DATE(YEAR(I12),MONTH(I12),1),"")</f>
        <v/>
      </c>
      <c r="O12" s="61" t="n">
        <f aca="false">IF(Q12=0,1,0)</f>
        <v>0</v>
      </c>
      <c r="P12" s="61" t="n">
        <f aca="false">IF(AND(Q12&lt;&gt;"",Q12&gt;0),1,0)</f>
        <v>0</v>
      </c>
      <c r="Q12" s="62" t="str">
        <f aca="false">IF(H12="completed",IF(I12&lt;=G12,0,DAYS360(G12,I12)),"")</f>
        <v/>
      </c>
    </row>
    <row r="13" s="63" customFormat="true" ht="15.25" hidden="false" customHeight="false" outlineLevel="0" collapsed="false">
      <c r="A13" s="48" t="n">
        <v>9</v>
      </c>
      <c r="B13" s="49" t="n">
        <v>41944</v>
      </c>
      <c r="C13" s="50" t="s">
        <v>44</v>
      </c>
      <c r="D13" s="51" t="s">
        <v>44</v>
      </c>
      <c r="E13" s="51" t="s">
        <v>44</v>
      </c>
      <c r="F13" s="52" t="s">
        <v>45</v>
      </c>
      <c r="G13" s="53" t="n">
        <v>41958</v>
      </c>
      <c r="H13" s="54" t="str">
        <f aca="true">IF(A13&lt;&gt;"",IF(I13&lt;&gt;"","completed",IF(G13&lt;TODAY(),"_overdue",IF(G13&lt;TODAY()+J13*1.4, "_LATE",IF(G13&lt;TODAY()+7+J13*1.4,"warning",IF(B13&lt;TODAY()-7,"reminder","new"))))),"")</f>
        <v>_overdue</v>
      </c>
      <c r="I13" s="55"/>
      <c r="J13" s="56"/>
      <c r="K13" s="57"/>
      <c r="L13" s="58"/>
      <c r="M13" s="59"/>
      <c r="N13" s="60" t="str">
        <f aca="false">IF(I13&lt;&gt;"",DATE(YEAR(I13),MONTH(I13),1),"")</f>
        <v/>
      </c>
      <c r="O13" s="61" t="n">
        <f aca="false">IF(Q13=0,1,0)</f>
        <v>0</v>
      </c>
      <c r="P13" s="61" t="n">
        <f aca="false">IF(AND(Q13&lt;&gt;"",Q13&gt;0),1,0)</f>
        <v>0</v>
      </c>
      <c r="Q13" s="62" t="str">
        <f aca="false">IF(H13="completed",IF(I13&lt;=G13,0,DAYS360(G13,I13)),"")</f>
        <v/>
      </c>
    </row>
    <row r="14" s="63" customFormat="true" ht="15.25" hidden="false" customHeight="false" outlineLevel="0" collapsed="false">
      <c r="A14" s="48" t="n">
        <v>10</v>
      </c>
      <c r="B14" s="49" t="n">
        <v>41944</v>
      </c>
      <c r="C14" s="50"/>
      <c r="D14" s="51"/>
      <c r="E14" s="51"/>
      <c r="F14" s="52"/>
      <c r="G14" s="53" t="n">
        <v>41944</v>
      </c>
      <c r="H14" s="54" t="str">
        <f aca="true">IF(A14&lt;&gt;"",IF(I14&lt;&gt;"","completed",IF(G14&lt;TODAY(),"_overdue",IF(G14&lt;TODAY()+J14*1.4, "_LATE",IF(G14&lt;TODAY()+7+J14*1.4,"warning",IF(B14&lt;TODAY()-7,"reminder","new"))))),"")</f>
        <v>_overdue</v>
      </c>
      <c r="I14" s="55"/>
      <c r="J14" s="56"/>
      <c r="K14" s="57"/>
      <c r="L14" s="58"/>
      <c r="M14" s="59"/>
      <c r="N14" s="60" t="str">
        <f aca="false">IF(I14&lt;&gt;"",DATE(YEAR(I14),MONTH(I14),1),"")</f>
        <v/>
      </c>
      <c r="O14" s="61" t="n">
        <f aca="false">IF(Q14=0,1,0)</f>
        <v>0</v>
      </c>
      <c r="P14" s="61" t="n">
        <f aca="false">IF(AND(Q14&lt;&gt;"",Q14&gt;0),1,0)</f>
        <v>0</v>
      </c>
      <c r="Q14" s="62" t="str">
        <f aca="false">IF(H14="completed",IF(I14&lt;=G14,0,DAYS360(G14,I14)),"")</f>
        <v/>
      </c>
    </row>
    <row r="15" s="63" customFormat="true" ht="15.25" hidden="false" customHeight="false" outlineLevel="0" collapsed="false">
      <c r="A15" s="48" t="n">
        <v>11</v>
      </c>
      <c r="B15" s="49" t="n">
        <v>41944</v>
      </c>
      <c r="C15" s="50"/>
      <c r="D15" s="51"/>
      <c r="E15" s="51"/>
      <c r="F15" s="52"/>
      <c r="G15" s="53" t="n">
        <v>41991</v>
      </c>
      <c r="H15" s="54" t="str">
        <f aca="true">IF(A15&lt;&gt;"",IF(I15&lt;&gt;"","completed",IF(G15&lt;TODAY(),"_overdue",IF(G15&lt;TODAY()+J15*1.4, "_LATE",IF(G15&lt;TODAY()+7+J15*1.4,"warning",IF(B15&lt;TODAY()-7,"reminder","new"))))),"")</f>
        <v>_overdue</v>
      </c>
      <c r="I15" s="55"/>
      <c r="J15" s="56"/>
      <c r="K15" s="57"/>
      <c r="L15" s="58"/>
      <c r="M15" s="59"/>
      <c r="N15" s="60" t="str">
        <f aca="false">IF(I15&lt;&gt;"",DATE(YEAR(I15),MONTH(I15),1),"")</f>
        <v/>
      </c>
      <c r="O15" s="61" t="n">
        <f aca="false">IF(Q15=0,1,0)</f>
        <v>0</v>
      </c>
      <c r="P15" s="61" t="n">
        <f aca="false">IF(AND(Q15&lt;&gt;"",Q15&gt;0),1,0)</f>
        <v>0</v>
      </c>
      <c r="Q15" s="62" t="str">
        <f aca="false">IF(H15="completed",IF(I15&lt;=G15,0,DAYS360(G15,I15)),"")</f>
        <v/>
      </c>
    </row>
    <row r="16" s="63" customFormat="true" ht="15.25" hidden="false" customHeight="false" outlineLevel="0" collapsed="false">
      <c r="A16" s="48" t="n">
        <v>12</v>
      </c>
      <c r="B16" s="49" t="n">
        <v>41944</v>
      </c>
      <c r="C16" s="50"/>
      <c r="D16" s="51"/>
      <c r="E16" s="51"/>
      <c r="F16" s="52"/>
      <c r="G16" s="53"/>
      <c r="H16" s="54"/>
      <c r="I16" s="55"/>
      <c r="J16" s="56"/>
      <c r="K16" s="57"/>
      <c r="L16" s="58"/>
      <c r="M16" s="59"/>
      <c r="N16" s="60" t="str">
        <f aca="false">IF(I16&lt;&gt;"",DATE(YEAR(I16),MONTH(I16),1),"")</f>
        <v/>
      </c>
      <c r="O16" s="61" t="n">
        <f aca="false">IF(Q16=0,1,0)</f>
        <v>0</v>
      </c>
      <c r="P16" s="61" t="n">
        <f aca="false">IF(AND(Q16&lt;&gt;"",Q16&gt;0),1,0)</f>
        <v>0</v>
      </c>
      <c r="Q16" s="62" t="str">
        <f aca="false">IF(H16="completed",IF(I16&lt;=G16,0,DAYS360(G16,I16)),"")</f>
        <v/>
      </c>
    </row>
    <row r="17" s="63" customFormat="true" ht="15.25" hidden="false" customHeight="false" outlineLevel="0" collapsed="false">
      <c r="A17" s="48" t="n">
        <v>13</v>
      </c>
      <c r="B17" s="49" t="n">
        <v>41945</v>
      </c>
      <c r="C17" s="50"/>
      <c r="D17" s="51"/>
      <c r="E17" s="51"/>
      <c r="F17" s="52"/>
      <c r="G17" s="53"/>
      <c r="H17" s="54"/>
      <c r="I17" s="55"/>
      <c r="J17" s="56"/>
      <c r="K17" s="57"/>
      <c r="L17" s="58"/>
      <c r="M17" s="59"/>
      <c r="N17" s="60"/>
      <c r="O17" s="61"/>
      <c r="P17" s="61"/>
      <c r="Q17" s="62"/>
    </row>
    <row r="18" s="63" customFormat="true" ht="15.25" hidden="false" customHeight="false" outlineLevel="0" collapsed="false">
      <c r="A18" s="48" t="n">
        <v>14</v>
      </c>
      <c r="B18" s="49" t="n">
        <v>41944</v>
      </c>
      <c r="C18" s="50"/>
      <c r="D18" s="51"/>
      <c r="E18" s="51"/>
      <c r="F18" s="52"/>
      <c r="G18" s="53"/>
      <c r="H18" s="54"/>
      <c r="I18" s="55"/>
      <c r="J18" s="56"/>
      <c r="K18" s="57"/>
      <c r="L18" s="58"/>
      <c r="M18" s="59"/>
      <c r="N18" s="60" t="str">
        <f aca="false">IF(I18&lt;&gt;"",DATE(YEAR(I18),MONTH(I18),1),"")</f>
        <v/>
      </c>
      <c r="O18" s="61" t="n">
        <f aca="false">IF(Q18=0,1,0)</f>
        <v>0</v>
      </c>
      <c r="P18" s="61" t="n">
        <f aca="false">IF(AND(Q18&lt;&gt;"",Q18&gt;0),1,0)</f>
        <v>0</v>
      </c>
      <c r="Q18" s="62" t="str">
        <f aca="false">IF(H18="completed",IF(I18&lt;=G18,0,DAYS360(G18,I18)),"")</f>
        <v/>
      </c>
    </row>
    <row r="19" s="63" customFormat="true" ht="15.25" hidden="false" customHeight="false" outlineLevel="0" collapsed="false">
      <c r="A19" s="48"/>
      <c r="B19" s="49"/>
      <c r="C19" s="50"/>
      <c r="D19" s="51"/>
      <c r="E19" s="51"/>
      <c r="F19" s="52"/>
      <c r="G19" s="53"/>
      <c r="H19" s="54"/>
      <c r="I19" s="55"/>
      <c r="J19" s="56"/>
      <c r="K19" s="57"/>
      <c r="L19" s="58"/>
      <c r="M19" s="59"/>
      <c r="N19" s="60" t="str">
        <f aca="false">IF(I19&lt;&gt;"",DATE(YEAR(I19),MONTH(I19),1),"")</f>
        <v/>
      </c>
      <c r="O19" s="61" t="n">
        <f aca="false">IF(Q19=0,1,0)</f>
        <v>0</v>
      </c>
      <c r="P19" s="61" t="n">
        <f aca="false">IF(AND(Q19&lt;&gt;"",Q19&gt;0),1,0)</f>
        <v>0</v>
      </c>
      <c r="Q19" s="62" t="str">
        <f aca="false">IF(H19="completed",IF(I19&lt;=G19,0,DAYS360(G19,I19)),"")</f>
        <v/>
      </c>
    </row>
    <row r="20" s="63" customFormat="true" ht="15.25" hidden="false" customHeight="false" outlineLevel="0" collapsed="false">
      <c r="A20" s="48"/>
      <c r="B20" s="49"/>
      <c r="C20" s="50"/>
      <c r="D20" s="51"/>
      <c r="E20" s="51"/>
      <c r="F20" s="52"/>
      <c r="G20" s="53"/>
      <c r="H20" s="54"/>
      <c r="I20" s="55"/>
      <c r="J20" s="56"/>
      <c r="K20" s="57"/>
      <c r="L20" s="58"/>
      <c r="M20" s="59"/>
      <c r="N20" s="60"/>
      <c r="O20" s="61"/>
      <c r="P20" s="61"/>
      <c r="Q20" s="62"/>
    </row>
    <row r="21" s="63" customFormat="true" ht="15.25" hidden="false" customHeight="false" outlineLevel="0" collapsed="false">
      <c r="A21" s="48"/>
      <c r="B21" s="49"/>
      <c r="C21" s="50"/>
      <c r="D21" s="51"/>
      <c r="E21" s="51"/>
      <c r="F21" s="52"/>
      <c r="G21" s="53"/>
      <c r="H21" s="54" t="str">
        <f aca="true">IF(A21&lt;&gt;"",IF(I21&lt;&gt;"","completed",IF(G21&lt;TODAY(),"_overdue",IF(G21&lt;TODAY()+J21*1.4, "_LATE",IF(G21&lt;TODAY()+7+J21*1.4,"warning",IF(B21&lt;TODAY()-7,"reminder","new"))))),"")</f>
        <v/>
      </c>
      <c r="I21" s="55"/>
      <c r="J21" s="56"/>
      <c r="K21" s="57"/>
      <c r="L21" s="58"/>
      <c r="M21" s="59"/>
      <c r="N21" s="60" t="str">
        <f aca="false">IF(I21&lt;&gt;"",DATE(YEAR(I21),MONTH(I21),1),"")</f>
        <v/>
      </c>
      <c r="O21" s="61" t="n">
        <f aca="false">IF(Q21=0,1,0)</f>
        <v>0</v>
      </c>
      <c r="P21" s="61" t="n">
        <f aca="false">IF(AND(Q21&lt;&gt;"",Q21&gt;0),1,0)</f>
        <v>0</v>
      </c>
      <c r="Q21" s="62" t="str">
        <f aca="false">IF(H21="completed",IF(I21&lt;=G21,0,DAYS360(G21,I21)),"")</f>
        <v/>
      </c>
    </row>
    <row r="22" s="76" customFormat="true" ht="15.25" hidden="false" customHeight="false" outlineLevel="0" collapsed="false">
      <c r="A22" s="66"/>
      <c r="B22" s="67" t="s">
        <v>46</v>
      </c>
      <c r="C22" s="68"/>
      <c r="D22" s="69"/>
      <c r="E22" s="70"/>
      <c r="F22" s="70"/>
      <c r="G22" s="69"/>
      <c r="H22" s="71"/>
      <c r="I22" s="72"/>
      <c r="J22" s="72"/>
      <c r="K22" s="70"/>
      <c r="L22" s="69"/>
      <c r="M22" s="73" t="s">
        <v>47</v>
      </c>
      <c r="N22" s="74"/>
      <c r="O22" s="74"/>
      <c r="P22" s="74"/>
      <c r="Q22" s="75"/>
    </row>
  </sheetData>
  <mergeCells count="2">
    <mergeCell ref="A1:G1"/>
    <mergeCell ref="A2:B2"/>
  </mergeCells>
  <conditionalFormatting sqref="H5:H8 H10:H21">
    <cfRule type="cellIs" priority="2" operator="equal" aboveAverage="0" equalAverage="0" bottom="0" percent="0" rank="0" text="" dxfId="0">
      <formula>"_overdue"</formula>
    </cfRule>
    <cfRule type="cellIs" priority="3" operator="equal" aboveAverage="0" equalAverage="0" bottom="0" percent="0" rank="0" text="" dxfId="1">
      <formula>"warning"</formula>
    </cfRule>
    <cfRule type="cellIs" priority="4" operator="equal" aboveAverage="0" equalAverage="0" bottom="0" percent="0" rank="0" text="" dxfId="2">
      <formula>"new"</formula>
    </cfRule>
  </conditionalFormatting>
  <conditionalFormatting sqref="H9">
    <cfRule type="cellIs" priority="5" operator="equal" aboveAverage="0" equalAverage="0" bottom="0" percent="0" rank="0" text="" dxfId="0">
      <formula>"_overdue"</formula>
    </cfRule>
    <cfRule type="cellIs" priority="6" operator="equal" aboveAverage="0" equalAverage="0" bottom="0" percent="0" rank="0" text="" dxfId="1">
      <formula>"warning"</formula>
    </cfRule>
    <cfRule type="cellIs" priority="7" operator="equal" aboveAverage="0" equalAverage="0" bottom="0" percent="0" rank="0" text="" dxfId="2">
      <formula>"new"</formula>
    </cfRule>
    <cfRule type="cellIs" priority="8" operator="equal" aboveAverage="0" equalAverage="0" bottom="0" percent="0" rank="0" text="" dxfId="3">
      <formula>"_LATE"</formula>
    </cfRule>
  </conditionalFormatting>
  <hyperlinks>
    <hyperlink ref="H1" r:id="rId2" display="http://www.excelmadeeasy.com/"/>
  </hyperlinks>
  <printOptions headings="false" gridLines="false" gridLinesSet="true" horizontalCentered="false" verticalCentered="false"/>
  <pageMargins left="0.75" right="0.75" top="0.4" bottom="0.529861111111111" header="0.511805555555555" footer="0.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&amp;L&amp;F&amp;Cpage &amp;P of &amp;N&amp;R&amp;D</oddFooter>
  </headerFooter>
  <drawing r:id="rId3"/>
  <legacyDrawing r:id="rId4"/>
  <tableParts>
    <tablePart r:id="rId5"/>
  </tableParts>
</worksheet>
</file>

<file path=xl/worksheets/sheet2.xml><?xml version="1.0" encoding="utf-8"?>
<worksheet xmlns="http://schemas.openxmlformats.org/spreadsheetml/2006/main" xmlns:r="http://schemas.openxmlformats.org/officeDocument/2006/relationships">
  <sheetPr filterMode="false">
    <pageSetUpPr fitToPage="false"/>
  </sheetPr>
  <dimension ref="B1:V2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3.4" zeroHeight="false" outlineLevelRow="0" outlineLevelCol="0"/>
  <cols>
    <col collapsed="false" customWidth="true" hidden="false" outlineLevel="0" max="1" min="1" style="4" width="2"/>
    <col collapsed="false" customWidth="true" hidden="false" outlineLevel="0" max="2" min="2" style="4" width="13.57"/>
    <col collapsed="false" customWidth="true" hidden="false" outlineLevel="0" max="3" min="3" style="4" width="44.14"/>
    <col collapsed="false" customWidth="true" hidden="false" outlineLevel="0" max="14" min="4" style="4" width="7"/>
    <col collapsed="false" customWidth="true" hidden="false" outlineLevel="0" max="20" min="15" style="4" width="5.7"/>
    <col collapsed="false" customWidth="true" hidden="false" outlineLevel="0" max="1025" min="21" style="4" width="8.67"/>
  </cols>
  <sheetData>
    <row r="1" customFormat="false" ht="22.5" hidden="false" customHeight="true" outlineLevel="0" collapsed="false">
      <c r="C1" s="77" t="s">
        <v>1</v>
      </c>
    </row>
    <row r="2" customFormat="false" ht="13.4" hidden="false" customHeight="false" outlineLevel="0" collapsed="false">
      <c r="D2" s="78" t="s">
        <v>48</v>
      </c>
    </row>
    <row r="3" customFormat="false" ht="13.4" hidden="false" customHeight="false" outlineLevel="0" collapsed="false">
      <c r="B3" s="79" t="s">
        <v>49</v>
      </c>
      <c r="C3" s="80" t="s">
        <v>50</v>
      </c>
      <c r="D3" s="81" t="n">
        <v>41944</v>
      </c>
      <c r="E3" s="81" t="n">
        <v>41951</v>
      </c>
      <c r="F3" s="81" t="n">
        <v>41958</v>
      </c>
      <c r="G3" s="81" t="n">
        <v>41965</v>
      </c>
      <c r="H3" s="81" t="n">
        <v>41972</v>
      </c>
      <c r="I3" s="81" t="n">
        <v>41979</v>
      </c>
      <c r="J3" s="81" t="n">
        <v>41986</v>
      </c>
      <c r="K3" s="81" t="n">
        <v>41993</v>
      </c>
      <c r="L3" s="81" t="n">
        <v>42000</v>
      </c>
      <c r="M3" s="81" t="n">
        <v>42007</v>
      </c>
      <c r="N3" s="81" t="n">
        <v>42014</v>
      </c>
      <c r="O3" s="82"/>
      <c r="P3" s="83"/>
      <c r="Q3" s="83"/>
      <c r="R3" s="83"/>
      <c r="S3" s="84"/>
      <c r="T3" s="84"/>
      <c r="U3" s="84"/>
      <c r="V3" s="84"/>
    </row>
    <row r="4" customFormat="false" ht="13.4" hidden="false" customHeight="false" outlineLevel="0" collapsed="false">
      <c r="B4" s="85" t="s">
        <v>51</v>
      </c>
      <c r="C4" s="86"/>
      <c r="D4" s="87"/>
      <c r="E4" s="88"/>
      <c r="F4" s="88"/>
      <c r="G4" s="88"/>
      <c r="H4" s="88"/>
      <c r="I4" s="88"/>
      <c r="J4" s="88"/>
      <c r="K4" s="88"/>
      <c r="L4" s="88"/>
      <c r="M4" s="88"/>
      <c r="N4" s="88"/>
      <c r="O4" s="88"/>
      <c r="P4" s="88"/>
      <c r="Q4" s="88"/>
      <c r="R4" s="88"/>
      <c r="S4" s="88"/>
      <c r="T4" s="88"/>
      <c r="U4" s="89"/>
      <c r="V4" s="88"/>
    </row>
    <row r="5" customFormat="false" ht="13.4" hidden="false" customHeight="false" outlineLevel="0" collapsed="false">
      <c r="B5" s="90"/>
      <c r="C5" s="91" t="s">
        <v>52</v>
      </c>
      <c r="D5" s="92" t="s">
        <v>53</v>
      </c>
      <c r="E5" s="92"/>
      <c r="F5" s="92" t="s">
        <v>53</v>
      </c>
      <c r="G5" s="92"/>
      <c r="H5" s="92"/>
      <c r="I5" s="92"/>
      <c r="J5" s="92"/>
      <c r="K5" s="92"/>
      <c r="L5" s="92"/>
      <c r="M5" s="92"/>
      <c r="N5" s="92"/>
      <c r="O5" s="92"/>
      <c r="P5" s="92"/>
      <c r="Q5" s="92"/>
      <c r="R5" s="92"/>
      <c r="S5" s="92"/>
      <c r="T5" s="92"/>
      <c r="U5" s="93"/>
      <c r="V5" s="92"/>
    </row>
    <row r="6" customFormat="false" ht="13.4" hidden="false" customHeight="false" outlineLevel="0" collapsed="false">
      <c r="B6" s="90"/>
      <c r="C6" s="91" t="s">
        <v>54</v>
      </c>
      <c r="D6" s="92" t="s">
        <v>53</v>
      </c>
      <c r="E6" s="92" t="s">
        <v>53</v>
      </c>
      <c r="F6" s="92" t="s">
        <v>53</v>
      </c>
      <c r="G6" s="92"/>
      <c r="H6" s="92"/>
      <c r="I6" s="92"/>
      <c r="J6" s="92"/>
      <c r="K6" s="92"/>
      <c r="L6" s="92"/>
      <c r="M6" s="92"/>
      <c r="N6" s="92"/>
      <c r="O6" s="92"/>
      <c r="P6" s="92"/>
      <c r="Q6" s="92"/>
      <c r="R6" s="92"/>
      <c r="S6" s="92"/>
      <c r="T6" s="92"/>
      <c r="U6" s="93"/>
      <c r="V6" s="92"/>
    </row>
    <row r="7" customFormat="false" ht="13.4" hidden="false" customHeight="false" outlineLevel="0" collapsed="false">
      <c r="B7" s="90"/>
      <c r="C7" s="91" t="s">
        <v>55</v>
      </c>
      <c r="D7" s="92" t="s">
        <v>53</v>
      </c>
      <c r="E7" s="92"/>
      <c r="F7" s="92" t="s">
        <v>53</v>
      </c>
      <c r="G7" s="92"/>
      <c r="H7" s="92"/>
      <c r="I7" s="92"/>
      <c r="J7" s="92"/>
      <c r="K7" s="92"/>
      <c r="L7" s="92"/>
      <c r="M7" s="92"/>
      <c r="N7" s="92"/>
      <c r="O7" s="92"/>
      <c r="P7" s="92"/>
      <c r="Q7" s="92"/>
      <c r="R7" s="92"/>
      <c r="S7" s="92"/>
      <c r="T7" s="92"/>
      <c r="U7" s="93"/>
      <c r="V7" s="92"/>
    </row>
    <row r="8" customFormat="false" ht="13.4" hidden="false" customHeight="false" outlineLevel="0" collapsed="false">
      <c r="B8" s="90"/>
      <c r="C8" s="91" t="s">
        <v>56</v>
      </c>
      <c r="D8" s="92" t="s">
        <v>53</v>
      </c>
      <c r="E8" s="92"/>
      <c r="F8" s="92" t="s">
        <v>53</v>
      </c>
      <c r="G8" s="92"/>
      <c r="H8" s="92"/>
      <c r="I8" s="92"/>
      <c r="J8" s="92"/>
      <c r="K8" s="92"/>
      <c r="L8" s="92"/>
      <c r="M8" s="92"/>
      <c r="N8" s="92"/>
      <c r="O8" s="92"/>
      <c r="P8" s="92"/>
      <c r="Q8" s="92"/>
      <c r="R8" s="92"/>
      <c r="S8" s="92"/>
      <c r="T8" s="92"/>
      <c r="U8" s="93"/>
      <c r="V8" s="92"/>
    </row>
    <row r="9" customFormat="false" ht="13.4" hidden="false" customHeight="false" outlineLevel="0" collapsed="false">
      <c r="B9" s="90"/>
      <c r="C9" s="91" t="s">
        <v>57</v>
      </c>
      <c r="D9" s="92" t="s">
        <v>53</v>
      </c>
      <c r="E9" s="92"/>
      <c r="F9" s="92" t="s">
        <v>53</v>
      </c>
      <c r="G9" s="92"/>
      <c r="H9" s="92"/>
      <c r="I9" s="92"/>
      <c r="J9" s="92"/>
      <c r="K9" s="92"/>
      <c r="L9" s="92"/>
      <c r="M9" s="92"/>
      <c r="N9" s="92"/>
      <c r="O9" s="92"/>
      <c r="P9" s="92"/>
      <c r="Q9" s="92"/>
      <c r="R9" s="92"/>
      <c r="S9" s="92"/>
      <c r="T9" s="92"/>
      <c r="U9" s="93"/>
      <c r="V9" s="92"/>
    </row>
    <row r="10" customFormat="false" ht="13.4" hidden="false" customHeight="false" outlineLevel="0" collapsed="false">
      <c r="B10" s="90"/>
      <c r="C10" s="91" t="s">
        <v>58</v>
      </c>
      <c r="D10" s="92" t="s">
        <v>53</v>
      </c>
      <c r="E10" s="92"/>
      <c r="F10" s="92" t="s">
        <v>53</v>
      </c>
      <c r="G10" s="92"/>
      <c r="H10" s="92"/>
      <c r="I10" s="92"/>
      <c r="J10" s="92"/>
      <c r="K10" s="92"/>
      <c r="L10" s="92"/>
      <c r="M10" s="92"/>
      <c r="N10" s="92"/>
      <c r="O10" s="92"/>
      <c r="P10" s="92"/>
      <c r="Q10" s="92"/>
      <c r="R10" s="92"/>
      <c r="S10" s="92"/>
      <c r="T10" s="92"/>
      <c r="U10" s="93"/>
      <c r="V10" s="92"/>
    </row>
    <row r="11" customFormat="false" ht="13.4" hidden="false" customHeight="false" outlineLevel="0" collapsed="false">
      <c r="B11" s="90"/>
      <c r="C11" s="91" t="s">
        <v>59</v>
      </c>
      <c r="D11" s="92" t="s">
        <v>53</v>
      </c>
      <c r="E11" s="92"/>
      <c r="F11" s="92" t="s">
        <v>53</v>
      </c>
      <c r="G11" s="92"/>
      <c r="H11" s="92"/>
      <c r="I11" s="92"/>
      <c r="J11" s="92"/>
      <c r="K11" s="92"/>
      <c r="L11" s="92"/>
      <c r="M11" s="92"/>
      <c r="N11" s="92"/>
      <c r="O11" s="92"/>
      <c r="P11" s="92"/>
      <c r="Q11" s="92"/>
      <c r="R11" s="92"/>
      <c r="S11" s="92"/>
      <c r="T11" s="92"/>
      <c r="U11" s="93"/>
      <c r="V11" s="92"/>
    </row>
    <row r="12" customFormat="false" ht="13.4" hidden="false" customHeight="false" outlineLevel="0" collapsed="false">
      <c r="B12" s="90"/>
      <c r="C12" s="91" t="s">
        <v>60</v>
      </c>
      <c r="D12" s="92"/>
      <c r="E12" s="92"/>
      <c r="F12" s="92" t="s">
        <v>53</v>
      </c>
      <c r="G12" s="92"/>
      <c r="H12" s="92"/>
      <c r="I12" s="92"/>
      <c r="J12" s="92"/>
      <c r="K12" s="92"/>
      <c r="L12" s="92"/>
      <c r="M12" s="92"/>
      <c r="N12" s="92"/>
      <c r="O12" s="92"/>
      <c r="P12" s="92"/>
      <c r="Q12" s="92"/>
      <c r="R12" s="92"/>
      <c r="S12" s="92"/>
      <c r="T12" s="92"/>
      <c r="U12" s="93"/>
      <c r="V12" s="92"/>
    </row>
    <row r="13" customFormat="false" ht="13.4" hidden="false" customHeight="false" outlineLevel="0" collapsed="false">
      <c r="B13" s="90"/>
      <c r="C13" s="91" t="s">
        <v>61</v>
      </c>
      <c r="D13" s="92"/>
      <c r="E13" s="92" t="s">
        <v>53</v>
      </c>
      <c r="F13" s="92" t="s">
        <v>53</v>
      </c>
      <c r="G13" s="92"/>
      <c r="H13" s="92"/>
      <c r="I13" s="92"/>
      <c r="J13" s="92"/>
      <c r="K13" s="92"/>
      <c r="L13" s="92"/>
      <c r="M13" s="92"/>
      <c r="N13" s="92"/>
      <c r="O13" s="92"/>
      <c r="P13" s="92"/>
      <c r="Q13" s="92"/>
      <c r="R13" s="92"/>
      <c r="S13" s="92"/>
      <c r="T13" s="92"/>
      <c r="U13" s="93"/>
      <c r="V13" s="92"/>
    </row>
    <row r="14" customFormat="false" ht="13.4" hidden="false" customHeight="false" outlineLevel="0" collapsed="false">
      <c r="B14" s="90"/>
      <c r="C14" s="91" t="s">
        <v>62</v>
      </c>
      <c r="D14" s="92"/>
      <c r="E14" s="92" t="s">
        <v>53</v>
      </c>
      <c r="F14" s="92" t="s">
        <v>53</v>
      </c>
      <c r="G14" s="92"/>
      <c r="H14" s="92"/>
      <c r="I14" s="92"/>
      <c r="J14" s="92"/>
      <c r="K14" s="92"/>
      <c r="L14" s="92"/>
      <c r="M14" s="92"/>
      <c r="N14" s="92"/>
      <c r="O14" s="92"/>
      <c r="P14" s="92"/>
      <c r="Q14" s="92"/>
      <c r="R14" s="92"/>
      <c r="S14" s="92"/>
      <c r="T14" s="92"/>
      <c r="U14" s="93"/>
      <c r="V14" s="92"/>
    </row>
    <row r="15" customFormat="false" ht="13.4" hidden="false" customHeight="false" outlineLevel="0" collapsed="false">
      <c r="B15" s="90"/>
      <c r="C15" s="91" t="s">
        <v>63</v>
      </c>
      <c r="D15" s="92"/>
      <c r="E15" s="92"/>
      <c r="F15" s="92" t="s">
        <v>53</v>
      </c>
      <c r="G15" s="92"/>
      <c r="H15" s="92"/>
      <c r="I15" s="92"/>
      <c r="J15" s="92"/>
      <c r="K15" s="92"/>
      <c r="L15" s="92"/>
      <c r="M15" s="92"/>
      <c r="N15" s="92"/>
      <c r="O15" s="92"/>
      <c r="P15" s="92"/>
      <c r="Q15" s="92"/>
      <c r="R15" s="92"/>
      <c r="S15" s="92"/>
      <c r="T15" s="92"/>
      <c r="U15" s="93"/>
      <c r="V15" s="92"/>
    </row>
    <row r="16" customFormat="false" ht="13.4" hidden="false" customHeight="false" outlineLevel="0" collapsed="false">
      <c r="B16" s="90"/>
      <c r="C16" s="91" t="s">
        <v>64</v>
      </c>
      <c r="D16" s="92"/>
      <c r="E16" s="92" t="s">
        <v>53</v>
      </c>
      <c r="F16" s="92" t="s">
        <v>53</v>
      </c>
      <c r="G16" s="92"/>
      <c r="H16" s="92"/>
      <c r="I16" s="92"/>
      <c r="J16" s="92"/>
      <c r="K16" s="92"/>
      <c r="L16" s="92"/>
      <c r="M16" s="92"/>
      <c r="N16" s="92"/>
      <c r="O16" s="92"/>
      <c r="P16" s="92"/>
      <c r="Q16" s="92"/>
      <c r="R16" s="92"/>
      <c r="S16" s="92"/>
      <c r="T16" s="92"/>
      <c r="U16" s="93"/>
      <c r="V16" s="92"/>
    </row>
    <row r="17" customFormat="false" ht="13.4" hidden="false" customHeight="false" outlineLevel="0" collapsed="false">
      <c r="B17" s="90"/>
      <c r="C17" s="91" t="s">
        <v>65</v>
      </c>
      <c r="D17" s="92"/>
      <c r="E17" s="92" t="s">
        <v>53</v>
      </c>
      <c r="F17" s="92" t="s">
        <v>53</v>
      </c>
      <c r="G17" s="92"/>
      <c r="H17" s="92"/>
      <c r="I17" s="92"/>
      <c r="J17" s="92"/>
      <c r="K17" s="92"/>
      <c r="L17" s="92"/>
      <c r="M17" s="92"/>
      <c r="N17" s="92"/>
      <c r="O17" s="92"/>
      <c r="P17" s="92"/>
      <c r="Q17" s="92"/>
      <c r="R17" s="92"/>
      <c r="S17" s="92"/>
      <c r="T17" s="92"/>
      <c r="U17" s="93"/>
      <c r="V17" s="92"/>
    </row>
    <row r="18" customFormat="false" ht="13.4" hidden="false" customHeight="false" outlineLevel="0" collapsed="false">
      <c r="B18" s="90"/>
      <c r="C18" s="91" t="s">
        <v>66</v>
      </c>
      <c r="D18" s="92"/>
      <c r="E18" s="92" t="s">
        <v>53</v>
      </c>
      <c r="F18" s="92" t="s">
        <v>53</v>
      </c>
      <c r="G18" s="92"/>
      <c r="H18" s="92"/>
      <c r="I18" s="92"/>
      <c r="J18" s="92"/>
      <c r="K18" s="92"/>
      <c r="L18" s="92"/>
      <c r="M18" s="92"/>
      <c r="N18" s="92"/>
      <c r="O18" s="92"/>
      <c r="P18" s="92"/>
      <c r="Q18" s="92"/>
      <c r="R18" s="92"/>
      <c r="S18" s="92"/>
      <c r="T18" s="92"/>
      <c r="U18" s="93"/>
      <c r="V18" s="92"/>
    </row>
    <row r="19" s="94" customFormat="true" ht="13.4" hidden="false" customHeight="false" outlineLevel="0" collapsed="false">
      <c r="B19" s="95"/>
      <c r="C19" s="96" t="s">
        <v>67</v>
      </c>
      <c r="D19" s="95"/>
      <c r="E19" s="95"/>
      <c r="F19" s="95"/>
      <c r="G19" s="95"/>
      <c r="H19" s="95"/>
      <c r="I19" s="95"/>
      <c r="J19" s="95"/>
      <c r="K19" s="95"/>
      <c r="L19" s="95"/>
      <c r="M19" s="95"/>
      <c r="N19" s="95"/>
      <c r="O19" s="95"/>
      <c r="P19" s="95"/>
      <c r="Q19" s="95"/>
      <c r="R19" s="95"/>
      <c r="S19" s="95"/>
      <c r="T19" s="95"/>
      <c r="U19" s="95"/>
      <c r="V19" s="95"/>
    </row>
    <row r="22" customFormat="false" ht="13.4" hidden="false" customHeight="false" outlineLevel="0" collapsed="false">
      <c r="C22" s="97" t="s">
        <v>68</v>
      </c>
      <c r="D22" s="98" t="n">
        <f aca="false">COUNTIF(D5:D18,"x")/(COUNTBLANK(D5:D18)+COUNTIF(D5:D18,"x"))</f>
        <v>0.5</v>
      </c>
      <c r="E22" s="98" t="n">
        <f aca="false">COUNTIF(E5:E18,"x")/(COUNTBLANK(E5:E18)+COUNTIF(E5:E18,"x"))</f>
        <v>0.428571428571429</v>
      </c>
      <c r="F22" s="98" t="n">
        <f aca="false">COUNTIF(F5:F18,"x")/(COUNTBLANK(F5:F18)+COUNTIF(F5:F18,"x"))</f>
        <v>1</v>
      </c>
      <c r="G22" s="98" t="n">
        <f aca="false">COUNTIF(G5:G18,"x")/(COUNTBLANK(G5:G18)+COUNTIF(G5:G18,"x"))</f>
        <v>0</v>
      </c>
      <c r="H22" s="98" t="n">
        <f aca="false">COUNTIF(H5:H18,"x")/(COUNTBLANK(H5:H18)+COUNTIF(H5:H18,"x"))</f>
        <v>0</v>
      </c>
      <c r="I22" s="98" t="n">
        <f aca="false">COUNTIF(I5:I18,"x")/(COUNTBLANK(I5:I18)+COUNTIF(I5:I18,"x"))</f>
        <v>0</v>
      </c>
      <c r="J22" s="98" t="n">
        <f aca="false">COUNTIF(J5:J18,"x")/(COUNTBLANK(J5:J18)+COUNTIF(J5:J18,"x"))</f>
        <v>0</v>
      </c>
      <c r="K22" s="98" t="n">
        <f aca="false">COUNTIF(K5:K18,"x")/(COUNTBLANK(K5:K18)+COUNTIF(K5:K18,"x"))</f>
        <v>0</v>
      </c>
      <c r="L22" s="98" t="n">
        <f aca="false">COUNTIF(L5:L18,"x")/(COUNTBLANK(L5:L18)+COUNTIF(L5:L18,"x"))</f>
        <v>0</v>
      </c>
      <c r="M22" s="98" t="n">
        <f aca="false">COUNTIF(M5:M18,"x")/(COUNTBLANK(M5:M18)+COUNTIF(M5:M18,"x"))</f>
        <v>0</v>
      </c>
      <c r="N22" s="98" t="n">
        <f aca="false">COUNTIF(N5:N18,"x")/(COUNTBLANK(N5:N18)+COUNTIF(N5:N18,"x"))</f>
        <v>0</v>
      </c>
      <c r="O22" s="98" t="n">
        <f aca="false">COUNTIF(O5:O18,"x")/(COUNTBLANK(O5:O18)+COUNTIF(O5:O18,"x"))</f>
        <v>0</v>
      </c>
      <c r="P22" s="98" t="n">
        <f aca="false">COUNTIF(P5:P18,"x")/(COUNTBLANK(P5:P18)+COUNTIF(P5:P18,"x"))</f>
        <v>0</v>
      </c>
      <c r="Q22" s="98" t="n">
        <f aca="false">COUNTIF(Q5:Q18,"x")/(COUNTBLANK(Q5:Q18)+COUNTIF(Q5:Q18,"x"))</f>
        <v>0</v>
      </c>
      <c r="R22" s="98" t="n">
        <f aca="false">COUNTIF(R5:R18,"x")/(COUNTBLANK(R5:R18)+COUNTIF(R5:R18,"x"))</f>
        <v>0</v>
      </c>
      <c r="S22" s="98" t="n">
        <f aca="false">COUNTIF(S5:S18,"x")/(COUNTBLANK(S5:S18)+COUNTIF(S5:S18,"x"))</f>
        <v>0</v>
      </c>
      <c r="T22" s="98" t="n">
        <f aca="false">COUNTIF(T5:T18,"x")/(COUNTBLANK(T5:T18)+COUNTIF(T5:T18,"x"))</f>
        <v>0</v>
      </c>
      <c r="U22" s="98" t="n">
        <f aca="false">COUNTIF(U5:U18,"x")/(COUNTBLANK(U5:U18)+COUNTIF(U5:U18,"x"))</f>
        <v>0</v>
      </c>
      <c r="V22" s="98" t="n">
        <f aca="false">COUNTIF(V5:V18,"x")/(COUNTBLANK(V5:V18)+COUNTIF(V5:V18,"x"))</f>
        <v>0</v>
      </c>
    </row>
  </sheetData>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L19"/>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5" zeroHeight="false" outlineLevelRow="0" outlineLevelCol="0"/>
  <cols>
    <col collapsed="false" customWidth="true" hidden="false" outlineLevel="0" max="1" min="1" style="4" width="5.28"/>
    <col collapsed="false" customWidth="true" hidden="false" outlineLevel="0" max="2" min="2" style="4" width="7.42"/>
    <col collapsed="false" customWidth="true" hidden="false" outlineLevel="0" max="3" min="3" style="4" width="8.71"/>
    <col collapsed="false" customWidth="true" hidden="false" outlineLevel="0" max="4" min="4" style="4" width="10.58"/>
    <col collapsed="false" customWidth="true" hidden="false" outlineLevel="0" max="5" min="5" style="4" width="18"/>
    <col collapsed="false" customWidth="true" hidden="false" outlineLevel="0" max="6" min="6" style="4" width="9.71"/>
    <col collapsed="false" customWidth="true" hidden="false" outlineLevel="0" max="7" min="7" style="4" width="10.58"/>
    <col collapsed="false" customWidth="true" hidden="false" outlineLevel="0" max="1025" min="8" style="4" width="8.67"/>
  </cols>
  <sheetData>
    <row r="1" customFormat="false" ht="27" hidden="false" customHeight="true" outlineLevel="0" collapsed="false">
      <c r="A1" s="99"/>
      <c r="B1" s="100"/>
      <c r="C1" s="101"/>
      <c r="D1" s="101"/>
      <c r="E1" s="101"/>
      <c r="F1" s="102" t="s">
        <v>69</v>
      </c>
      <c r="G1" s="102"/>
      <c r="H1" s="103"/>
      <c r="I1" s="104"/>
      <c r="J1" s="104"/>
      <c r="K1" s="105"/>
    </row>
    <row r="2" customFormat="false" ht="15" hidden="false" customHeight="true" outlineLevel="0" collapsed="false">
      <c r="A2" s="99"/>
      <c r="B2" s="100"/>
      <c r="C2" s="101"/>
      <c r="D2" s="101"/>
      <c r="E2" s="101"/>
      <c r="F2" s="106" t="s">
        <v>2</v>
      </c>
      <c r="G2" s="107" t="n">
        <f aca="false">OPL!B2</f>
        <v>0</v>
      </c>
      <c r="H2" s="108"/>
      <c r="I2" s="108"/>
      <c r="J2" s="108"/>
      <c r="K2" s="109"/>
    </row>
    <row r="3" customFormat="false" ht="24" hidden="false" customHeight="true" outlineLevel="0" collapsed="false">
      <c r="A3" s="99"/>
      <c r="B3" s="100"/>
      <c r="C3" s="101"/>
      <c r="D3" s="101"/>
      <c r="E3" s="77" t="s">
        <v>1</v>
      </c>
      <c r="F3" s="77"/>
      <c r="G3" s="77"/>
      <c r="H3" s="77"/>
      <c r="I3" s="110"/>
      <c r="J3" s="110"/>
      <c r="K3" s="111"/>
    </row>
    <row r="4" customFormat="false" ht="28.5" hidden="false" customHeight="true" outlineLevel="0" collapsed="false">
      <c r="B4" s="112" t="str">
        <f aca="false">F1</f>
        <v>Closed tasks, by overdue status</v>
      </c>
      <c r="D4" s="1"/>
      <c r="E4" s="1"/>
      <c r="F4" s="1"/>
      <c r="G4" s="1"/>
      <c r="H4" s="1"/>
      <c r="I4" s="1"/>
      <c r="J4" s="1"/>
      <c r="K4" s="1"/>
      <c r="L4" s="1"/>
    </row>
    <row r="6" customFormat="false" ht="12.85" hidden="false" customHeight="false" outlineLevel="0" collapsed="false">
      <c r="A6" s="113" t="s">
        <v>16</v>
      </c>
      <c r="B6" s="113"/>
      <c r="C6" s="113"/>
      <c r="D6" s="113"/>
      <c r="E6" s="114" t="s">
        <v>70</v>
      </c>
      <c r="F6" s="115"/>
      <c r="H6" s="116" t="s">
        <v>71</v>
      </c>
      <c r="I6" s="114" t="s">
        <v>72</v>
      </c>
      <c r="J6" s="117"/>
    </row>
    <row r="7" customFormat="false" ht="12.85" hidden="false" customHeight="false" outlineLevel="0" collapsed="false">
      <c r="A7" s="118" t="s">
        <v>73</v>
      </c>
      <c r="B7" s="119"/>
      <c r="C7" s="119"/>
      <c r="D7" s="119"/>
      <c r="E7" s="119" t="n">
        <f aca="false">COUNTIF(OPL!Q:Q,"=0")</f>
        <v>2</v>
      </c>
      <c r="F7" s="120"/>
      <c r="H7" s="118"/>
      <c r="I7" s="119" t="s">
        <v>74</v>
      </c>
      <c r="J7" s="120" t="s">
        <v>75</v>
      </c>
    </row>
    <row r="8" customFormat="false" ht="12.85" hidden="false" customHeight="false" outlineLevel="0" collapsed="false">
      <c r="A8" s="118" t="n">
        <v>0</v>
      </c>
      <c r="B8" s="121" t="s">
        <v>76</v>
      </c>
      <c r="C8" s="119" t="n">
        <f aca="false">A9</f>
        <v>1</v>
      </c>
      <c r="D8" s="119" t="s">
        <v>77</v>
      </c>
      <c r="E8" s="119" t="n">
        <f aca="false">COUNTIF(OPL!Q:Q,"&lt;"&amp; TEXT('Compl - by overdue'!C8*5,"0"))-SUM(E$7:E7)</f>
        <v>0</v>
      </c>
      <c r="F8" s="120"/>
      <c r="H8" s="122" t="n">
        <v>41640</v>
      </c>
      <c r="I8" s="119" t="n">
        <f aca="false">SUMIF(OPL!N:$N,"=" &amp; 'Compl - by overdue'!$H8,OPL!O:O)</f>
        <v>1</v>
      </c>
      <c r="J8" s="120" t="n">
        <f aca="false">SUMIF(OPL!$N:O,"=" &amp; 'Compl - by overdue'!$H8,OPL!P:P)</f>
        <v>0</v>
      </c>
    </row>
    <row r="9" customFormat="false" ht="12.85" hidden="false" customHeight="false" outlineLevel="0" collapsed="false">
      <c r="A9" s="118" t="n">
        <v>1</v>
      </c>
      <c r="B9" s="121" t="s">
        <v>76</v>
      </c>
      <c r="C9" s="119" t="n">
        <f aca="false">A10</f>
        <v>2</v>
      </c>
      <c r="D9" s="119" t="s">
        <v>77</v>
      </c>
      <c r="E9" s="119" t="n">
        <f aca="false">COUNTIF(OPL!Q:Q,"&lt;"&amp; TEXT('Compl - by overdue'!C9*5,"0"))-SUM(E$7:E8)</f>
        <v>0</v>
      </c>
      <c r="F9" s="120"/>
      <c r="H9" s="122" t="n">
        <v>41671</v>
      </c>
      <c r="I9" s="119" t="n">
        <f aca="false">SUMIF(OPL!N:N,"=" &amp; 'Compl - by overdue'!H9,OPL!O:O)</f>
        <v>0</v>
      </c>
      <c r="J9" s="120" t="n">
        <f aca="false">SUMIF(OPL!$N:O,"=" &amp; 'Compl - by overdue'!$H9,OPL!P:P)</f>
        <v>0</v>
      </c>
    </row>
    <row r="10" customFormat="false" ht="12.85" hidden="false" customHeight="false" outlineLevel="0" collapsed="false">
      <c r="A10" s="118" t="n">
        <v>2</v>
      </c>
      <c r="B10" s="121" t="s">
        <v>76</v>
      </c>
      <c r="C10" s="119" t="n">
        <f aca="false">A11</f>
        <v>3</v>
      </c>
      <c r="D10" s="119" t="s">
        <v>77</v>
      </c>
      <c r="E10" s="119" t="n">
        <f aca="false">COUNTIF(OPL!Q:Q,"&lt;"&amp; TEXT('Compl - by overdue'!C10*5,"0"))-SUM(E$7:E9)</f>
        <v>0</v>
      </c>
      <c r="F10" s="120"/>
      <c r="H10" s="122" t="n">
        <v>41699</v>
      </c>
      <c r="I10" s="119" t="n">
        <f aca="false">SUMIF(OPL!N:N,"=" &amp; 'Compl - by overdue'!H10,OPL!O:O)</f>
        <v>1</v>
      </c>
      <c r="J10" s="120" t="n">
        <f aca="false">SUMIF(OPL!$N:O,"=" &amp; 'Compl - by overdue'!$H10,OPL!P:P)</f>
        <v>1</v>
      </c>
    </row>
    <row r="11" customFormat="false" ht="12.85" hidden="false" customHeight="false" outlineLevel="0" collapsed="false">
      <c r="A11" s="118" t="n">
        <v>3</v>
      </c>
      <c r="B11" s="121" t="s">
        <v>76</v>
      </c>
      <c r="C11" s="119" t="n">
        <f aca="false">A12</f>
        <v>4</v>
      </c>
      <c r="D11" s="119" t="s">
        <v>77</v>
      </c>
      <c r="E11" s="119" t="n">
        <f aca="false">COUNTIF(OPL!Q:Q,"&lt;"&amp; TEXT('Compl - by overdue'!C11*5,"0"))-SUM(E$7:E10)</f>
        <v>0</v>
      </c>
      <c r="F11" s="120"/>
      <c r="H11" s="122" t="n">
        <v>41730</v>
      </c>
      <c r="I11" s="119" t="n">
        <f aca="false">SUMIF(OPL!N:N,"=" &amp; 'Compl - by overdue'!H11,OPL!O:O)</f>
        <v>0</v>
      </c>
      <c r="J11" s="120" t="n">
        <f aca="false">SUMIF(OPL!$N:O,"=" &amp; 'Compl - by overdue'!$H11,OPL!P:P)</f>
        <v>0</v>
      </c>
    </row>
    <row r="12" customFormat="false" ht="12.85" hidden="false" customHeight="false" outlineLevel="0" collapsed="false">
      <c r="A12" s="118" t="n">
        <v>4</v>
      </c>
      <c r="B12" s="121" t="s">
        <v>76</v>
      </c>
      <c r="C12" s="119" t="n">
        <f aca="false">A13</f>
        <v>5</v>
      </c>
      <c r="D12" s="119" t="s">
        <v>77</v>
      </c>
      <c r="E12" s="119" t="n">
        <f aca="false">COUNTIF(OPL!Q:Q,"&lt;"&amp; TEXT('Compl - by overdue'!C12*5,"0"))-SUM(E$7:E11)</f>
        <v>0</v>
      </c>
      <c r="F12" s="120"/>
      <c r="H12" s="122" t="n">
        <v>41760</v>
      </c>
      <c r="I12" s="119" t="n">
        <f aca="false">SUMIF(OPL!N:N,"=" &amp; 'Compl - by overdue'!H12,OPL!O:O)</f>
        <v>0</v>
      </c>
      <c r="J12" s="120" t="n">
        <f aca="false">SUMIF(OPL!$N:O,"=" &amp; 'Compl - by overdue'!$H12,OPL!P:P)</f>
        <v>0</v>
      </c>
    </row>
    <row r="13" customFormat="false" ht="12.85" hidden="false" customHeight="false" outlineLevel="0" collapsed="false">
      <c r="A13" s="118" t="n">
        <v>5</v>
      </c>
      <c r="B13" s="121" t="s">
        <v>76</v>
      </c>
      <c r="C13" s="119" t="n">
        <f aca="false">A14</f>
        <v>6</v>
      </c>
      <c r="D13" s="119" t="s">
        <v>77</v>
      </c>
      <c r="E13" s="119" t="n">
        <f aca="false">COUNTIF(OPL!Q:Q,"&lt;"&amp; TEXT('Compl - by overdue'!C13*5,"0"))-SUM(E$7:E12)</f>
        <v>0</v>
      </c>
      <c r="F13" s="120"/>
      <c r="H13" s="122" t="n">
        <v>41791</v>
      </c>
      <c r="I13" s="119" t="n">
        <f aca="false">SUMIF(OPL!N:N,"=" &amp; 'Compl - by overdue'!H13,OPL!O:O)</f>
        <v>0</v>
      </c>
      <c r="J13" s="120" t="n">
        <f aca="false">SUMIF(OPL!$N:O,"=" &amp; 'Compl - by overdue'!$H13,OPL!P:P)</f>
        <v>0</v>
      </c>
    </row>
    <row r="14" customFormat="false" ht="12.85" hidden="false" customHeight="false" outlineLevel="0" collapsed="false">
      <c r="A14" s="118" t="n">
        <v>6</v>
      </c>
      <c r="B14" s="121" t="s">
        <v>76</v>
      </c>
      <c r="C14" s="119" t="n">
        <f aca="false">A15</f>
        <v>7</v>
      </c>
      <c r="D14" s="119" t="s">
        <v>77</v>
      </c>
      <c r="E14" s="119" t="n">
        <f aca="false">COUNTIF(OPL!Q:Q,"&lt;"&amp; TEXT('Compl - by overdue'!C14*5,"0"))-SUM(E$7:E13)</f>
        <v>0</v>
      </c>
      <c r="F14" s="120"/>
      <c r="H14" s="122" t="n">
        <v>41821</v>
      </c>
      <c r="I14" s="119" t="n">
        <f aca="false">SUMIF(OPL!N:N,"=" &amp; 'Compl - by overdue'!H14,OPL!O:O)</f>
        <v>0</v>
      </c>
      <c r="J14" s="120" t="n">
        <f aca="false">SUMIF(OPL!$N:O,"=" &amp; 'Compl - by overdue'!$H14,OPL!P:P)</f>
        <v>0</v>
      </c>
    </row>
    <row r="15" customFormat="false" ht="12.85" hidden="false" customHeight="false" outlineLevel="0" collapsed="false">
      <c r="A15" s="118" t="n">
        <v>7</v>
      </c>
      <c r="B15" s="121" t="s">
        <v>76</v>
      </c>
      <c r="C15" s="119" t="n">
        <f aca="false">A16</f>
        <v>8</v>
      </c>
      <c r="D15" s="119" t="s">
        <v>77</v>
      </c>
      <c r="E15" s="119" t="n">
        <f aca="false">COUNTIF(OPL!Q:Q,"&lt;"&amp; TEXT('Compl - by overdue'!C15*5,"0"))-SUM(E$7:E14)</f>
        <v>0</v>
      </c>
      <c r="F15" s="120"/>
      <c r="H15" s="122" t="n">
        <v>41852</v>
      </c>
      <c r="I15" s="119" t="n">
        <f aca="false">SUMIF(OPL!N:N,"=" &amp; 'Compl - by overdue'!H15,OPL!O:O)</f>
        <v>0</v>
      </c>
      <c r="J15" s="120" t="n">
        <f aca="false">SUMIF(OPL!$N:O,"=" &amp; 'Compl - by overdue'!$H15,OPL!P:P)</f>
        <v>0</v>
      </c>
    </row>
    <row r="16" customFormat="false" ht="12.85" hidden="false" customHeight="false" outlineLevel="0" collapsed="false">
      <c r="A16" s="118" t="n">
        <v>8</v>
      </c>
      <c r="B16" s="121" t="s">
        <v>76</v>
      </c>
      <c r="C16" s="119" t="n">
        <f aca="false">A17</f>
        <v>9</v>
      </c>
      <c r="D16" s="119" t="s">
        <v>77</v>
      </c>
      <c r="E16" s="119" t="n">
        <f aca="false">COUNTIF(OPL!Q:Q,"&lt;"&amp; TEXT('Compl - by overdue'!C16*5,"0"))-SUM(E$7:E15)</f>
        <v>1</v>
      </c>
      <c r="F16" s="120"/>
      <c r="H16" s="122" t="n">
        <v>41883</v>
      </c>
      <c r="I16" s="119" t="n">
        <f aca="false">SUMIF(OPL!N:N,"=" &amp; 'Compl - by overdue'!H16,OPL!O:O)</f>
        <v>0</v>
      </c>
      <c r="J16" s="120" t="n">
        <f aca="false">SUMIF(OPL!$N:O,"=" &amp; 'Compl - by overdue'!$H16,OPL!P:P)</f>
        <v>0</v>
      </c>
    </row>
    <row r="17" customFormat="false" ht="12.85" hidden="false" customHeight="false" outlineLevel="0" collapsed="false">
      <c r="A17" s="118" t="n">
        <v>9</v>
      </c>
      <c r="B17" s="121" t="s">
        <v>78</v>
      </c>
      <c r="C17" s="119"/>
      <c r="D17" s="119" t="s">
        <v>77</v>
      </c>
      <c r="E17" s="119" t="n">
        <f aca="false">COUNTIF(OPL!Q:Q,"&gt;="&amp; TEXT('Compl - by overdue'!A17*5,"0"))</f>
        <v>0</v>
      </c>
      <c r="F17" s="120"/>
      <c r="H17" s="122" t="n">
        <v>41913</v>
      </c>
      <c r="I17" s="119" t="n">
        <f aca="false">SUMIF(OPL!N:N,"=" &amp; 'Compl - by overdue'!H17,OPL!O:O)</f>
        <v>0</v>
      </c>
      <c r="J17" s="120" t="n">
        <f aca="false">SUMIF(OPL!$N:O,"=" &amp; 'Compl - by overdue'!$H17,OPL!P:P)</f>
        <v>0</v>
      </c>
    </row>
    <row r="18" customFormat="false" ht="12.85" hidden="false" customHeight="false" outlineLevel="0" collapsed="false">
      <c r="A18" s="118"/>
      <c r="B18" s="121"/>
      <c r="C18" s="119"/>
      <c r="D18" s="119"/>
      <c r="E18" s="119"/>
      <c r="F18" s="120"/>
      <c r="H18" s="122" t="n">
        <v>41944</v>
      </c>
      <c r="I18" s="119" t="n">
        <f aca="false">SUMIF(OPL!N:N,"=" &amp; 'Compl - by overdue'!H18,OPL!O:O)</f>
        <v>0</v>
      </c>
      <c r="J18" s="120" t="n">
        <f aca="false">SUMIF(OPL!O:O,"=" &amp; 'Compl - by overdue'!I18,OPL!P:P)</f>
        <v>1</v>
      </c>
    </row>
    <row r="19" customFormat="false" ht="12.85" hidden="false" customHeight="false" outlineLevel="0" collapsed="false">
      <c r="A19" s="123"/>
      <c r="B19" s="124"/>
      <c r="C19" s="124"/>
      <c r="D19" s="124"/>
      <c r="E19" s="124"/>
      <c r="F19" s="125"/>
      <c r="H19" s="126" t="n">
        <v>41974</v>
      </c>
      <c r="I19" s="124" t="n">
        <f aca="false">SUMIF(OPL!N:N,"=" &amp; 'Compl - by overdue'!H19,OPL!O:O)</f>
        <v>0</v>
      </c>
      <c r="J19" s="125" t="n">
        <f aca="false">SUMIF(OPL!$N:O,"=" &amp; 'Compl - by overdue'!$H19,OPL!P:P)</f>
        <v>0</v>
      </c>
    </row>
  </sheetData>
  <mergeCells count="2">
    <mergeCell ref="E3:H3"/>
    <mergeCell ref="A6:D6"/>
  </mergeCells>
  <hyperlinks>
    <hyperlink ref="E3" r:id="rId1" display="http://www.excelmadeeasy.com/"/>
  </hyperlinks>
  <printOptions headings="false" gridLines="false" gridLinesSet="true" horizontalCentered="false" verticalCentered="false"/>
  <pageMargins left="0.75" right="0.75" top="1" bottom="1" header="0.511805555555555" footer="0.511805555555555"/>
  <pageSetup paperSize="9" scale="75"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xl/worksheets/sheet4.xml><?xml version="1.0" encoding="utf-8"?>
<worksheet xmlns="http://schemas.openxmlformats.org/spreadsheetml/2006/main" xmlns:r="http://schemas.openxmlformats.org/officeDocument/2006/relationships">
  <sheetPr filterMode="false">
    <pageSetUpPr fitToPage="true"/>
  </sheetPr>
  <dimension ref="B1:T1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5" zeroHeight="false" outlineLevelRow="0" outlineLevelCol="0"/>
  <cols>
    <col collapsed="false" customWidth="true" hidden="false" outlineLevel="0" max="1" min="1" style="4" width="14.7"/>
    <col collapsed="false" customWidth="true" hidden="false" outlineLevel="0" max="2" min="2" style="4" width="16.57"/>
    <col collapsed="false" customWidth="true" hidden="false" outlineLevel="0" max="8" min="3" style="4" width="9.58"/>
    <col collapsed="false" customWidth="true" hidden="false" outlineLevel="0" max="9" min="9" style="4" width="10.58"/>
    <col collapsed="false" customWidth="true" hidden="false" outlineLevel="0" max="1025" min="10" style="4" width="8.67"/>
  </cols>
  <sheetData>
    <row r="1" s="100" customFormat="true" ht="30" hidden="false" customHeight="true" outlineLevel="0" collapsed="false">
      <c r="F1" s="127" t="s">
        <v>79</v>
      </c>
      <c r="G1" s="127"/>
      <c r="H1" s="127"/>
      <c r="I1" s="127"/>
      <c r="J1" s="127"/>
      <c r="K1" s="127"/>
      <c r="L1" s="127"/>
      <c r="M1" s="127"/>
      <c r="N1" s="127"/>
      <c r="P1" s="77" t="s">
        <v>1</v>
      </c>
      <c r="Q1" s="77"/>
      <c r="R1" s="77"/>
      <c r="S1" s="77"/>
      <c r="T1" s="77"/>
    </row>
    <row r="2" s="100" customFormat="true" ht="29.65" hidden="false" customHeight="false" outlineLevel="0" collapsed="false">
      <c r="F2" s="127" t="s">
        <v>80</v>
      </c>
      <c r="G2" s="127"/>
      <c r="H2" s="127"/>
      <c r="I2" s="127"/>
      <c r="J2" s="127"/>
      <c r="K2" s="127"/>
      <c r="L2" s="127"/>
      <c r="M2" s="127"/>
    </row>
    <row r="3" s="128" customFormat="true" ht="30.75" hidden="false" customHeight="true" outlineLevel="0" collapsed="false"/>
    <row r="4" customFormat="false" ht="28.5" hidden="false" customHeight="true" outlineLevel="0" collapsed="false">
      <c r="B4" s="129" t="s">
        <v>81</v>
      </c>
      <c r="D4" s="1"/>
      <c r="E4" s="1"/>
      <c r="F4" s="1"/>
      <c r="G4" s="1"/>
      <c r="H4" s="1"/>
      <c r="I4" s="1"/>
      <c r="J4" s="1"/>
      <c r="K4" s="1"/>
      <c r="L4" s="1"/>
    </row>
    <row r="6" customFormat="false" ht="12.85" hidden="false" customHeight="false" outlineLevel="0" collapsed="false">
      <c r="B6" s="130" t="s">
        <v>82</v>
      </c>
      <c r="C6" s="131" t="s">
        <v>16</v>
      </c>
      <c r="D6" s="132"/>
      <c r="E6" s="132"/>
      <c r="F6" s="133"/>
      <c r="G6" s="0"/>
      <c r="H6" s="0"/>
      <c r="I6" s="0"/>
    </row>
    <row r="7" customFormat="false" ht="12.85" hidden="false" customHeight="false" outlineLevel="0" collapsed="false">
      <c r="B7" s="134" t="s">
        <v>14</v>
      </c>
      <c r="C7" s="135" t="s">
        <v>83</v>
      </c>
      <c r="D7" s="136" t="s">
        <v>84</v>
      </c>
      <c r="E7" s="136" t="s">
        <v>85</v>
      </c>
      <c r="F7" s="137" t="s">
        <v>86</v>
      </c>
      <c r="G7" s="0"/>
      <c r="H7" s="0"/>
      <c r="I7" s="0"/>
    </row>
    <row r="8" customFormat="false" ht="12.85" hidden="false" customHeight="false" outlineLevel="0" collapsed="false">
      <c r="B8" s="138" t="s">
        <v>40</v>
      </c>
      <c r="C8" s="139" t="n">
        <v>1</v>
      </c>
      <c r="D8" s="140"/>
      <c r="E8" s="141"/>
      <c r="F8" s="142" t="n">
        <v>1</v>
      </c>
      <c r="G8" s="0"/>
      <c r="H8" s="0"/>
      <c r="I8" s="0"/>
    </row>
    <row r="9" customFormat="false" ht="12.85" hidden="false" customHeight="false" outlineLevel="0" collapsed="false">
      <c r="B9" s="143" t="s">
        <v>30</v>
      </c>
      <c r="C9" s="144" t="n">
        <v>2</v>
      </c>
      <c r="D9" s="145" t="n">
        <v>1</v>
      </c>
      <c r="E9" s="146" t="n">
        <v>1</v>
      </c>
      <c r="F9" s="147" t="n">
        <v>4</v>
      </c>
      <c r="G9" s="0"/>
      <c r="H9" s="0"/>
      <c r="I9" s="0"/>
    </row>
    <row r="10" customFormat="false" ht="12.85" hidden="false" customHeight="false" outlineLevel="0" collapsed="false">
      <c r="B10" s="143" t="s">
        <v>42</v>
      </c>
      <c r="C10" s="144"/>
      <c r="D10" s="145" t="n">
        <v>1</v>
      </c>
      <c r="E10" s="146"/>
      <c r="F10" s="147" t="n">
        <v>1</v>
      </c>
      <c r="G10" s="0"/>
      <c r="H10" s="0"/>
      <c r="I10" s="0"/>
    </row>
    <row r="11" customFormat="false" ht="12.85" hidden="false" customHeight="false" outlineLevel="0" collapsed="false">
      <c r="B11" s="143" t="s">
        <v>38</v>
      </c>
      <c r="C11" s="144"/>
      <c r="D11" s="145" t="n">
        <v>2</v>
      </c>
      <c r="E11" s="146"/>
      <c r="F11" s="147" t="n">
        <v>2</v>
      </c>
      <c r="G11" s="0"/>
      <c r="H11" s="0"/>
      <c r="I11" s="0"/>
    </row>
    <row r="12" customFormat="false" ht="12.85" hidden="false" customHeight="false" outlineLevel="0" collapsed="false">
      <c r="B12" s="143" t="s">
        <v>45</v>
      </c>
      <c r="C12" s="148"/>
      <c r="D12" s="149" t="n">
        <v>1</v>
      </c>
      <c r="E12" s="150"/>
      <c r="F12" s="151" t="n">
        <v>1</v>
      </c>
      <c r="G12" s="0"/>
      <c r="H12" s="0"/>
      <c r="I12" s="0"/>
    </row>
    <row r="13" customFormat="false" ht="12.85" hidden="false" customHeight="false" outlineLevel="0" collapsed="false">
      <c r="B13" s="152" t="s">
        <v>86</v>
      </c>
      <c r="C13" s="153" t="n">
        <v>3</v>
      </c>
      <c r="D13" s="154" t="n">
        <v>5</v>
      </c>
      <c r="E13" s="155" t="n">
        <v>1</v>
      </c>
      <c r="F13" s="156" t="n">
        <v>9</v>
      </c>
      <c r="G13" s="0"/>
      <c r="H13" s="0"/>
      <c r="I13" s="0"/>
    </row>
  </sheetData>
  <mergeCells count="1">
    <mergeCell ref="P1:T1"/>
  </mergeCells>
  <hyperlinks>
    <hyperlink ref="P1" r:id="rId2" display="http://www.excelmadeeasy.com/"/>
  </hyperlink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drawing r:id="rId3"/>
  <legacyDrawing r:id="rId4"/>
</worksheet>
</file>

<file path=xl/worksheets/sheet5.xml><?xml version="1.0" encoding="utf-8"?>
<worksheet xmlns="http://schemas.openxmlformats.org/spreadsheetml/2006/main" xmlns:r="http://schemas.openxmlformats.org/officeDocument/2006/relationships">
  <sheetPr filterMode="false">
    <pageSetUpPr fitToPage="false"/>
  </sheetPr>
  <dimension ref="A1:D5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3.4" zeroHeight="false" outlineLevelRow="0" outlineLevelCol="0"/>
  <cols>
    <col collapsed="false" customWidth="true" hidden="false" outlineLevel="0" max="1" min="1" style="4" width="4.43"/>
    <col collapsed="false" customWidth="true" hidden="false" outlineLevel="0" max="2" min="2" style="4" width="9.14"/>
    <col collapsed="false" customWidth="true" hidden="false" outlineLevel="0" max="3" min="3" style="4" width="9.58"/>
    <col collapsed="false" customWidth="true" hidden="false" outlineLevel="0" max="4" min="4" style="4" width="32.86"/>
    <col collapsed="false" customWidth="true" hidden="false" outlineLevel="0" max="1025" min="5" style="4" width="11.42"/>
  </cols>
  <sheetData>
    <row r="1" customFormat="false" ht="15.65" hidden="false" customHeight="false" outlineLevel="0" collapsed="false">
      <c r="A1" s="157" t="s">
        <v>87</v>
      </c>
    </row>
    <row r="2" customFormat="false" ht="13.4" hidden="false" customHeight="false" outlineLevel="0" collapsed="false">
      <c r="A2" s="158" t="n">
        <f aca="false">MAX(A4:A72)</f>
        <v>50</v>
      </c>
    </row>
    <row r="3" s="97" customFormat="true" ht="13.4" hidden="false" customHeight="false" outlineLevel="0" collapsed="false">
      <c r="A3" s="159"/>
      <c r="B3" s="159" t="s">
        <v>88</v>
      </c>
      <c r="C3" s="159" t="s">
        <v>89</v>
      </c>
      <c r="D3" s="159" t="s">
        <v>90</v>
      </c>
    </row>
    <row r="4" customFormat="false" ht="13.4" hidden="false" customHeight="false" outlineLevel="0" collapsed="false">
      <c r="A4" s="160" t="n">
        <v>1</v>
      </c>
      <c r="B4" s="161"/>
      <c r="C4" s="161"/>
      <c r="D4" s="161"/>
    </row>
    <row r="5" customFormat="false" ht="13.4" hidden="false" customHeight="false" outlineLevel="0" collapsed="false">
      <c r="A5" s="160" t="n">
        <v>2</v>
      </c>
      <c r="B5" s="162"/>
      <c r="C5" s="163"/>
      <c r="D5" s="163"/>
    </row>
    <row r="6" customFormat="false" ht="13.4" hidden="false" customHeight="false" outlineLevel="0" collapsed="false">
      <c r="A6" s="164" t="n">
        <v>3</v>
      </c>
      <c r="B6" s="163"/>
      <c r="C6" s="163"/>
      <c r="D6" s="163"/>
    </row>
    <row r="7" customFormat="false" ht="13.4" hidden="false" customHeight="false" outlineLevel="0" collapsed="false">
      <c r="A7" s="164" t="n">
        <v>4</v>
      </c>
      <c r="B7" s="163"/>
      <c r="C7" s="163"/>
      <c r="D7" s="163"/>
    </row>
    <row r="8" customFormat="false" ht="13.4" hidden="false" customHeight="false" outlineLevel="0" collapsed="false">
      <c r="A8" s="160" t="n">
        <v>5</v>
      </c>
      <c r="B8" s="163"/>
      <c r="C8" s="163"/>
      <c r="D8" s="163"/>
    </row>
    <row r="9" customFormat="false" ht="13.4" hidden="false" customHeight="false" outlineLevel="0" collapsed="false">
      <c r="A9" s="165" t="n">
        <v>6</v>
      </c>
      <c r="B9" s="163"/>
      <c r="C9" s="163"/>
      <c r="D9" s="163"/>
    </row>
    <row r="10" customFormat="false" ht="13.4" hidden="false" customHeight="false" outlineLevel="0" collapsed="false">
      <c r="A10" s="164" t="n">
        <v>7</v>
      </c>
      <c r="B10" s="163"/>
      <c r="C10" s="163"/>
      <c r="D10" s="163"/>
    </row>
    <row r="11" customFormat="false" ht="13.4" hidden="false" customHeight="false" outlineLevel="0" collapsed="false">
      <c r="A11" s="164" t="n">
        <v>8</v>
      </c>
      <c r="B11" s="163"/>
      <c r="C11" s="163"/>
      <c r="D11" s="163"/>
    </row>
    <row r="12" customFormat="false" ht="13.4" hidden="false" customHeight="false" outlineLevel="0" collapsed="false">
      <c r="A12" s="160" t="n">
        <v>9</v>
      </c>
      <c r="B12" s="163"/>
      <c r="C12" s="163"/>
      <c r="D12" s="163"/>
    </row>
    <row r="13" customFormat="false" ht="13.4" hidden="false" customHeight="false" outlineLevel="0" collapsed="false">
      <c r="A13" s="165" t="n">
        <v>10</v>
      </c>
      <c r="B13" s="163"/>
      <c r="C13" s="163"/>
      <c r="D13" s="163"/>
    </row>
    <row r="14" customFormat="false" ht="13.4" hidden="false" customHeight="false" outlineLevel="0" collapsed="false">
      <c r="A14" s="164" t="n">
        <v>11</v>
      </c>
      <c r="B14" s="163"/>
      <c r="C14" s="161"/>
      <c r="D14" s="161"/>
    </row>
    <row r="15" customFormat="false" ht="13.4" hidden="false" customHeight="false" outlineLevel="0" collapsed="false">
      <c r="A15" s="164" t="n">
        <v>12</v>
      </c>
      <c r="B15" s="163"/>
      <c r="C15" s="163"/>
      <c r="D15" s="166"/>
    </row>
    <row r="16" customFormat="false" ht="13.4" hidden="false" customHeight="false" outlineLevel="0" collapsed="false">
      <c r="A16" s="160" t="n">
        <v>13</v>
      </c>
      <c r="B16" s="163"/>
      <c r="C16" s="163"/>
      <c r="D16" s="163"/>
    </row>
    <row r="17" customFormat="false" ht="13.4" hidden="false" customHeight="false" outlineLevel="0" collapsed="false">
      <c r="A17" s="165" t="n">
        <v>14</v>
      </c>
      <c r="B17" s="163"/>
      <c r="C17" s="163"/>
      <c r="D17" s="163"/>
    </row>
    <row r="18" customFormat="false" ht="13.4" hidden="false" customHeight="false" outlineLevel="0" collapsed="false">
      <c r="A18" s="164" t="n">
        <v>15</v>
      </c>
      <c r="B18" s="163"/>
      <c r="C18" s="163"/>
      <c r="D18" s="166"/>
    </row>
    <row r="19" customFormat="false" ht="13.4" hidden="false" customHeight="false" outlineLevel="0" collapsed="false">
      <c r="A19" s="164" t="n">
        <v>16</v>
      </c>
      <c r="B19" s="163"/>
      <c r="C19" s="163"/>
      <c r="D19" s="166"/>
    </row>
    <row r="20" customFormat="false" ht="13.4" hidden="false" customHeight="false" outlineLevel="0" collapsed="false">
      <c r="A20" s="160" t="n">
        <v>17</v>
      </c>
      <c r="B20" s="163"/>
      <c r="C20" s="163"/>
      <c r="D20" s="163"/>
    </row>
    <row r="21" customFormat="false" ht="13.4" hidden="false" customHeight="false" outlineLevel="0" collapsed="false">
      <c r="A21" s="165" t="n">
        <v>18</v>
      </c>
      <c r="B21" s="163"/>
      <c r="C21" s="163"/>
      <c r="D21" s="163"/>
    </row>
    <row r="22" customFormat="false" ht="13.4" hidden="false" customHeight="false" outlineLevel="0" collapsed="false">
      <c r="A22" s="164" t="n">
        <v>19</v>
      </c>
      <c r="B22" s="163"/>
      <c r="C22" s="163"/>
      <c r="D22" s="163"/>
    </row>
    <row r="23" customFormat="false" ht="13.4" hidden="false" customHeight="false" outlineLevel="0" collapsed="false">
      <c r="A23" s="164" t="n">
        <v>20</v>
      </c>
      <c r="B23" s="163"/>
      <c r="C23" s="163"/>
      <c r="D23" s="163"/>
    </row>
    <row r="24" customFormat="false" ht="13.4" hidden="false" customHeight="false" outlineLevel="0" collapsed="false">
      <c r="A24" s="160" t="n">
        <v>21</v>
      </c>
      <c r="B24" s="163"/>
      <c r="C24" s="163"/>
      <c r="D24" s="163"/>
    </row>
    <row r="25" customFormat="false" ht="13.4" hidden="false" customHeight="false" outlineLevel="0" collapsed="false">
      <c r="A25" s="164" t="n">
        <v>22</v>
      </c>
      <c r="B25" s="163"/>
      <c r="C25" s="163"/>
      <c r="D25" s="163"/>
    </row>
    <row r="26" customFormat="false" ht="13.4" hidden="false" customHeight="false" outlineLevel="0" collapsed="false">
      <c r="A26" s="164" t="n">
        <v>23</v>
      </c>
      <c r="B26" s="163"/>
      <c r="C26" s="163"/>
      <c r="D26" s="163"/>
    </row>
    <row r="27" customFormat="false" ht="13.4" hidden="false" customHeight="false" outlineLevel="0" collapsed="false">
      <c r="A27" s="160" t="n">
        <v>24</v>
      </c>
      <c r="B27" s="163"/>
      <c r="C27" s="163"/>
      <c r="D27" s="163"/>
    </row>
    <row r="28" customFormat="false" ht="13.4" hidden="false" customHeight="false" outlineLevel="0" collapsed="false">
      <c r="A28" s="164" t="n">
        <v>25</v>
      </c>
      <c r="B28" s="163"/>
      <c r="C28" s="163"/>
      <c r="D28" s="163"/>
    </row>
    <row r="29" customFormat="false" ht="13.4" hidden="false" customHeight="false" outlineLevel="0" collapsed="false">
      <c r="A29" s="164" t="n">
        <v>26</v>
      </c>
      <c r="B29" s="163"/>
      <c r="C29" s="163"/>
      <c r="D29" s="163"/>
    </row>
    <row r="30" customFormat="false" ht="13.4" hidden="false" customHeight="false" outlineLevel="0" collapsed="false">
      <c r="A30" s="160" t="n">
        <v>27</v>
      </c>
      <c r="B30" s="163"/>
      <c r="C30" s="163"/>
      <c r="D30" s="163"/>
    </row>
    <row r="31" customFormat="false" ht="13.4" hidden="false" customHeight="false" outlineLevel="0" collapsed="false">
      <c r="A31" s="164" t="n">
        <v>28</v>
      </c>
      <c r="B31" s="163"/>
      <c r="C31" s="163"/>
      <c r="D31" s="163"/>
    </row>
    <row r="32" customFormat="false" ht="13.4" hidden="false" customHeight="false" outlineLevel="0" collapsed="false">
      <c r="A32" s="164" t="n">
        <v>29</v>
      </c>
      <c r="B32" s="163"/>
      <c r="C32" s="163"/>
      <c r="D32" s="163"/>
    </row>
    <row r="33" customFormat="false" ht="13.4" hidden="false" customHeight="false" outlineLevel="0" collapsed="false">
      <c r="A33" s="160" t="n">
        <v>30</v>
      </c>
      <c r="B33" s="163"/>
      <c r="C33" s="163"/>
      <c r="D33" s="163"/>
    </row>
    <row r="34" customFormat="false" ht="13.4" hidden="false" customHeight="false" outlineLevel="0" collapsed="false">
      <c r="A34" s="164" t="n">
        <v>31</v>
      </c>
      <c r="B34" s="163"/>
      <c r="C34" s="163"/>
      <c r="D34" s="163"/>
    </row>
    <row r="35" customFormat="false" ht="13.4" hidden="false" customHeight="false" outlineLevel="0" collapsed="false">
      <c r="A35" s="164" t="n">
        <v>32</v>
      </c>
      <c r="B35" s="163"/>
      <c r="C35" s="163"/>
      <c r="D35" s="163"/>
    </row>
    <row r="36" customFormat="false" ht="13.4" hidden="false" customHeight="false" outlineLevel="0" collapsed="false">
      <c r="A36" s="160" t="n">
        <v>33</v>
      </c>
      <c r="B36" s="163"/>
      <c r="C36" s="163"/>
      <c r="D36" s="163"/>
    </row>
    <row r="37" customFormat="false" ht="13.4" hidden="false" customHeight="false" outlineLevel="0" collapsed="false">
      <c r="A37" s="164" t="n">
        <v>34</v>
      </c>
      <c r="B37" s="163"/>
      <c r="C37" s="163"/>
      <c r="D37" s="163"/>
    </row>
    <row r="38" customFormat="false" ht="13.4" hidden="false" customHeight="false" outlineLevel="0" collapsed="false">
      <c r="A38" s="164" t="n">
        <v>35</v>
      </c>
      <c r="B38" s="163"/>
      <c r="C38" s="163"/>
      <c r="D38" s="163"/>
    </row>
    <row r="39" customFormat="false" ht="13.4" hidden="false" customHeight="false" outlineLevel="0" collapsed="false">
      <c r="A39" s="160" t="n">
        <v>36</v>
      </c>
      <c r="B39" s="163"/>
      <c r="C39" s="163"/>
      <c r="D39" s="163"/>
    </row>
    <row r="40" customFormat="false" ht="13.4" hidden="false" customHeight="false" outlineLevel="0" collapsed="false">
      <c r="A40" s="164" t="n">
        <v>37</v>
      </c>
      <c r="B40" s="163"/>
      <c r="C40" s="163"/>
      <c r="D40" s="163"/>
    </row>
    <row r="41" customFormat="false" ht="13.4" hidden="false" customHeight="false" outlineLevel="0" collapsed="false">
      <c r="A41" s="164" t="n">
        <v>38</v>
      </c>
      <c r="B41" s="163"/>
      <c r="C41" s="163"/>
      <c r="D41" s="163"/>
    </row>
    <row r="42" customFormat="false" ht="13.4" hidden="false" customHeight="false" outlineLevel="0" collapsed="false">
      <c r="A42" s="160" t="n">
        <v>39</v>
      </c>
      <c r="B42" s="163"/>
      <c r="C42" s="163"/>
      <c r="D42" s="163"/>
    </row>
    <row r="43" customFormat="false" ht="13.4" hidden="false" customHeight="false" outlineLevel="0" collapsed="false">
      <c r="A43" s="164" t="n">
        <v>40</v>
      </c>
      <c r="B43" s="163"/>
      <c r="C43" s="163"/>
      <c r="D43" s="163"/>
    </row>
    <row r="44" customFormat="false" ht="13.4" hidden="false" customHeight="false" outlineLevel="0" collapsed="false">
      <c r="A44" s="164" t="n">
        <v>41</v>
      </c>
      <c r="B44" s="163"/>
      <c r="C44" s="163"/>
      <c r="D44" s="163"/>
    </row>
    <row r="45" customFormat="false" ht="13.4" hidden="false" customHeight="false" outlineLevel="0" collapsed="false">
      <c r="A45" s="160" t="n">
        <v>42</v>
      </c>
      <c r="B45" s="163"/>
      <c r="C45" s="163"/>
      <c r="D45" s="163"/>
    </row>
    <row r="46" customFormat="false" ht="13.4" hidden="false" customHeight="false" outlineLevel="0" collapsed="false">
      <c r="A46" s="164" t="n">
        <v>43</v>
      </c>
      <c r="B46" s="163"/>
      <c r="C46" s="163"/>
      <c r="D46" s="163"/>
    </row>
    <row r="47" customFormat="false" ht="13.4" hidden="false" customHeight="false" outlineLevel="0" collapsed="false">
      <c r="A47" s="164" t="n">
        <v>44</v>
      </c>
      <c r="B47" s="163"/>
      <c r="C47" s="163"/>
      <c r="D47" s="163"/>
    </row>
    <row r="48" customFormat="false" ht="13.4" hidden="false" customHeight="false" outlineLevel="0" collapsed="false">
      <c r="A48" s="160" t="n">
        <v>45</v>
      </c>
      <c r="B48" s="163"/>
      <c r="C48" s="163"/>
      <c r="D48" s="163"/>
    </row>
    <row r="49" customFormat="false" ht="13.4" hidden="false" customHeight="false" outlineLevel="0" collapsed="false">
      <c r="A49" s="164" t="n">
        <v>46</v>
      </c>
      <c r="B49" s="163"/>
      <c r="C49" s="163"/>
      <c r="D49" s="163"/>
    </row>
    <row r="50" customFormat="false" ht="13.4" hidden="false" customHeight="false" outlineLevel="0" collapsed="false">
      <c r="A50" s="164" t="n">
        <v>47</v>
      </c>
      <c r="B50" s="163"/>
      <c r="C50" s="163"/>
      <c r="D50" s="163"/>
    </row>
    <row r="51" customFormat="false" ht="13.4" hidden="false" customHeight="false" outlineLevel="0" collapsed="false">
      <c r="A51" s="160" t="n">
        <v>48</v>
      </c>
      <c r="B51" s="163"/>
      <c r="C51" s="163"/>
      <c r="D51" s="163"/>
    </row>
    <row r="52" customFormat="false" ht="13.4" hidden="false" customHeight="false" outlineLevel="0" collapsed="false">
      <c r="A52" s="164" t="n">
        <v>49</v>
      </c>
      <c r="B52" s="163"/>
      <c r="C52" s="163"/>
      <c r="D52" s="163"/>
    </row>
    <row r="53" customFormat="false" ht="13.4" hidden="false" customHeight="false" outlineLevel="0" collapsed="false">
      <c r="A53" s="164" t="n">
        <v>50</v>
      </c>
      <c r="B53" s="163"/>
      <c r="C53" s="163"/>
      <c r="D53" s="163"/>
    </row>
    <row r="54" customFormat="false" ht="13.4" hidden="false" customHeight="false" outlineLevel="0" collapsed="false">
      <c r="A54" s="167" t="s">
        <v>91</v>
      </c>
      <c r="B54" s="163"/>
      <c r="C54" s="163"/>
      <c r="D54" s="163"/>
    </row>
    <row r="55" s="119" customFormat="true" ht="13.4" hidden="false" customHeight="false" outlineLevel="0" collapsed="false">
      <c r="A55" s="167" t="s">
        <v>92</v>
      </c>
      <c r="B55" s="168"/>
      <c r="C55" s="168"/>
      <c r="D55" s="168"/>
    </row>
    <row r="56" s="119" customFormat="true" ht="13.4" hidden="false" customHeight="false" outlineLevel="0" collapsed="false">
      <c r="A56" s="167" t="s">
        <v>93</v>
      </c>
      <c r="B56" s="168"/>
      <c r="C56" s="168"/>
      <c r="D56" s="168"/>
    </row>
  </sheetData>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sheetPr filterMode="false">
    <pageSetUpPr fitToPage="false"/>
  </sheetPr>
  <dimension ref="A1:K8"/>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5" zeroHeight="false" outlineLevelRow="0" outlineLevelCol="0"/>
  <cols>
    <col collapsed="false" customWidth="true" hidden="false" outlineLevel="0" max="1" min="1" style="4" width="24.57"/>
    <col collapsed="false" customWidth="true" hidden="false" outlineLevel="0" max="9" min="2" style="4" width="9.58"/>
    <col collapsed="false" customWidth="true" hidden="false" outlineLevel="0" max="10" min="10" style="4" width="10.58"/>
    <col collapsed="false" customWidth="true" hidden="false" outlineLevel="0" max="1025" min="11" style="4" width="8.67"/>
  </cols>
  <sheetData>
    <row r="1" s="100" customFormat="true" ht="27" hidden="false" customHeight="true" outlineLevel="0" collapsed="false">
      <c r="A1" s="99"/>
      <c r="C1" s="101"/>
      <c r="D1" s="101"/>
      <c r="E1" s="101"/>
      <c r="F1" s="169" t="s">
        <v>69</v>
      </c>
      <c r="G1" s="169"/>
      <c r="H1" s="170"/>
      <c r="I1" s="171"/>
      <c r="J1" s="104"/>
      <c r="K1" s="105"/>
    </row>
    <row r="2" s="100" customFormat="true" ht="15" hidden="false" customHeight="true" outlineLevel="0" collapsed="false">
      <c r="A2" s="99"/>
      <c r="C2" s="101"/>
      <c r="D2" s="101"/>
      <c r="E2" s="101"/>
      <c r="F2" s="106" t="s">
        <v>2</v>
      </c>
      <c r="G2" s="107" t="n">
        <f aca="false">OPL!B2</f>
        <v>0</v>
      </c>
      <c r="H2" s="108"/>
      <c r="I2" s="108"/>
      <c r="J2" s="108"/>
      <c r="K2" s="109"/>
    </row>
    <row r="3" s="100" customFormat="true" ht="12" hidden="false" customHeight="true" outlineLevel="0" collapsed="false">
      <c r="A3" s="99"/>
      <c r="C3" s="101"/>
      <c r="D3" s="101"/>
      <c r="E3" s="101"/>
      <c r="F3" s="172"/>
      <c r="G3" s="107"/>
      <c r="H3" s="108"/>
      <c r="I3" s="110"/>
      <c r="J3" s="110"/>
      <c r="K3" s="111"/>
    </row>
    <row r="6" customFormat="false" ht="12.85" hidden="false" customHeight="false" outlineLevel="0" collapsed="false">
      <c r="A6" s="173" t="s">
        <v>16</v>
      </c>
      <c r="B6" s="132"/>
      <c r="C6" s="132"/>
      <c r="D6" s="132"/>
      <c r="E6" s="133"/>
      <c r="F6" s="0"/>
      <c r="G6" s="0"/>
      <c r="H6" s="0"/>
      <c r="I6" s="0"/>
      <c r="J6" s="0"/>
    </row>
    <row r="7" customFormat="false" ht="12.85" hidden="false" customHeight="false" outlineLevel="0" collapsed="false">
      <c r="A7" s="174" t="s">
        <v>83</v>
      </c>
      <c r="B7" s="136" t="s">
        <v>94</v>
      </c>
      <c r="C7" s="136" t="s">
        <v>84</v>
      </c>
      <c r="D7" s="136" t="s">
        <v>85</v>
      </c>
      <c r="E7" s="137" t="s">
        <v>86</v>
      </c>
      <c r="F7" s="0"/>
      <c r="G7" s="0"/>
      <c r="H7" s="0"/>
      <c r="I7" s="0"/>
      <c r="J7" s="0"/>
    </row>
    <row r="8" customFormat="false" ht="12.85" hidden="false" customHeight="false" outlineLevel="0" collapsed="false">
      <c r="A8" s="175" t="n">
        <v>3</v>
      </c>
      <c r="B8" s="176"/>
      <c r="C8" s="176" t="n">
        <v>7</v>
      </c>
      <c r="D8" s="177" t="n">
        <v>1</v>
      </c>
      <c r="E8" s="156" t="n">
        <v>11</v>
      </c>
      <c r="F8" s="0"/>
      <c r="G8" s="0"/>
      <c r="H8" s="0"/>
      <c r="I8" s="0"/>
      <c r="J8" s="0"/>
    </row>
  </sheetData>
  <printOptions headings="false" gridLines="false" gridLinesSet="true" horizontalCentered="false" verticalCentered="false"/>
  <pageMargins left="0.75" right="0.75" top="1" bottom="1" header="0.511805555555555" footer="0.511805555555555"/>
  <pageSetup paperSize="9" scale="55"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7.xml><?xml version="1.0" encoding="utf-8"?>
<worksheet xmlns="http://schemas.openxmlformats.org/spreadsheetml/2006/main" xmlns:r="http://schemas.openxmlformats.org/officeDocument/2006/relationships">
  <sheetPr filterMode="false">
    <tabColor rgb="FF0070C0"/>
    <pageSetUpPr fitToPage="false"/>
  </sheetPr>
  <dimension ref="B1:M29"/>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7" zeroHeight="false" outlineLevelRow="0" outlineLevelCol="0"/>
  <cols>
    <col collapsed="false" customWidth="true" hidden="false" outlineLevel="0" max="1025" min="1" style="4" width="8.67"/>
  </cols>
  <sheetData>
    <row r="1" customFormat="false" ht="12.85" hidden="false" customHeight="false" outlineLevel="0" collapsed="false"/>
    <row r="2" customFormat="false" ht="20.25" hidden="false" customHeight="true" outlineLevel="0" collapsed="false">
      <c r="B2" s="178" t="s">
        <v>95</v>
      </c>
      <c r="I2" s="77" t="s">
        <v>1</v>
      </c>
      <c r="J2" s="77"/>
      <c r="K2" s="77"/>
      <c r="L2" s="77"/>
      <c r="M2" s="77"/>
    </row>
    <row r="3" customFormat="false" ht="12.85" hidden="false" customHeight="false" outlineLevel="0" collapsed="false"/>
    <row r="4" customFormat="false" ht="57" hidden="false" customHeight="true" outlineLevel="0" collapsed="false">
      <c r="B4" s="179" t="s">
        <v>96</v>
      </c>
      <c r="C4" s="179"/>
      <c r="D4" s="179"/>
      <c r="E4" s="179"/>
      <c r="F4" s="179"/>
      <c r="G4" s="180"/>
      <c r="H4" s="180"/>
      <c r="I4" s="180"/>
      <c r="J4" s="180"/>
      <c r="K4" s="180"/>
    </row>
    <row r="5" customFormat="false" ht="12.85" hidden="false" customHeight="false" outlineLevel="0" collapsed="false"/>
    <row r="6" customFormat="false" ht="12.85" hidden="false" customHeight="false" outlineLevel="0" collapsed="false">
      <c r="B6" s="181" t="s">
        <v>97</v>
      </c>
      <c r="C6" s="181"/>
      <c r="D6" s="181"/>
      <c r="E6" s="181"/>
      <c r="F6" s="181"/>
    </row>
    <row r="7" customFormat="false" ht="51" hidden="false" customHeight="true" outlineLevel="0" collapsed="false">
      <c r="B7" s="179" t="s">
        <v>98</v>
      </c>
      <c r="C7" s="179"/>
      <c r="D7" s="179"/>
      <c r="E7" s="179"/>
      <c r="F7" s="179"/>
      <c r="G7" s="180"/>
      <c r="H7" s="180"/>
      <c r="I7" s="180"/>
      <c r="J7" s="180"/>
      <c r="K7" s="180"/>
    </row>
    <row r="8" customFormat="false" ht="12" hidden="false" customHeight="true" outlineLevel="0" collapsed="false">
      <c r="B8" s="180"/>
      <c r="C8" s="180"/>
      <c r="D8" s="180"/>
      <c r="E8" s="180"/>
      <c r="F8" s="180"/>
      <c r="G8" s="180"/>
      <c r="H8" s="180"/>
      <c r="I8" s="180"/>
      <c r="J8" s="180"/>
      <c r="K8" s="180"/>
    </row>
    <row r="9" customFormat="false" ht="75" hidden="false" customHeight="true" outlineLevel="0" collapsed="false">
      <c r="B9" s="182" t="s">
        <v>99</v>
      </c>
      <c r="C9" s="182"/>
      <c r="D9" s="182"/>
      <c r="E9" s="182"/>
    </row>
    <row r="10" customFormat="false" ht="12.85" hidden="false" customHeight="false" outlineLevel="0" collapsed="false"/>
    <row r="11" customFormat="false" ht="12.85" hidden="false" customHeight="false" outlineLevel="0" collapsed="false"/>
    <row r="12" customFormat="false" ht="12.85" hidden="false" customHeight="false" outlineLevel="0" collapsed="false"/>
    <row r="13" customFormat="false" ht="12.85" hidden="false" customHeight="false" outlineLevel="0" collapsed="false"/>
    <row r="14" customFormat="false" ht="12.85" hidden="false" customHeight="false" outlineLevel="0" collapsed="false"/>
    <row r="15" customFormat="false" ht="12.85" hidden="false" customHeight="false" outlineLevel="0" collapsed="false"/>
    <row r="16" customFormat="false" ht="12.85" hidden="false" customHeight="false" outlineLevel="0" collapsed="false"/>
    <row r="17" customFormat="false" ht="12.85" hidden="false" customHeight="false" outlineLevel="0" collapsed="false"/>
    <row r="18" customFormat="false" ht="12.85" hidden="false" customHeight="false" outlineLevel="0" collapsed="false"/>
    <row r="19" customFormat="false" ht="12.85" hidden="false" customHeight="false" outlineLevel="0" collapsed="false"/>
    <row r="20" customFormat="false" ht="12.85" hidden="false" customHeight="false" outlineLevel="0" collapsed="false"/>
    <row r="21" customFormat="false" ht="12.85" hidden="false" customHeight="false" outlineLevel="0" collapsed="false"/>
    <row r="22" customFormat="false" ht="12.85" hidden="false" customHeight="false" outlineLevel="0" collapsed="false"/>
    <row r="23" customFormat="false" ht="12.85" hidden="false" customHeight="false" outlineLevel="0" collapsed="false"/>
    <row r="24" customFormat="false" ht="12.85" hidden="false" customHeight="false" outlineLevel="0" collapsed="false"/>
    <row r="25" customFormat="false" ht="12.85" hidden="false" customHeight="false" outlineLevel="0" collapsed="false">
      <c r="B25" s="4" t="s">
        <v>100</v>
      </c>
    </row>
    <row r="26" customFormat="false" ht="43.5" hidden="false" customHeight="true" outlineLevel="0" collapsed="false">
      <c r="B26" s="179" t="s">
        <v>101</v>
      </c>
      <c r="C26" s="179"/>
      <c r="D26" s="179"/>
      <c r="E26" s="179"/>
      <c r="F26" s="179"/>
      <c r="G26" s="179"/>
      <c r="H26" s="179"/>
      <c r="I26" s="179"/>
      <c r="J26" s="179"/>
      <c r="K26" s="180"/>
    </row>
    <row r="27" customFormat="false" ht="12.85" hidden="false" customHeight="false" outlineLevel="0" collapsed="false"/>
    <row r="28" customFormat="false" ht="12.85" hidden="false" customHeight="false" outlineLevel="0" collapsed="false">
      <c r="B28" s="183" t="s">
        <v>102</v>
      </c>
    </row>
    <row r="29" customFormat="false" ht="27" hidden="false" customHeight="true" outlineLevel="0" collapsed="false">
      <c r="B29" s="179" t="s">
        <v>103</v>
      </c>
      <c r="C29" s="179"/>
      <c r="D29" s="179"/>
      <c r="E29" s="179"/>
      <c r="F29" s="179"/>
      <c r="G29" s="179"/>
      <c r="H29" s="179"/>
      <c r="I29" s="179"/>
      <c r="J29" s="179"/>
      <c r="K29" s="180"/>
    </row>
  </sheetData>
  <mergeCells count="7">
    <mergeCell ref="I2:M2"/>
    <mergeCell ref="B4:F4"/>
    <mergeCell ref="B6:F6"/>
    <mergeCell ref="B7:F7"/>
    <mergeCell ref="B9:E9"/>
    <mergeCell ref="B26:J26"/>
    <mergeCell ref="B29:J29"/>
  </mergeCells>
  <hyperlinks>
    <hyperlink ref="I2" r:id="rId1" display="http://www.excelmadeeasy.com/"/>
  </hyperlink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2023-09-04T13:18:40Z</dcterms:created>
  <dc:creator/>
  <dc:description>Use this Task List to manage the various Tasks in your project. 
Set alerts, set dead line, completion time. 
Download also the Gantt Chart and Timing Plan Template from 
ExcelMadeEasy.com</dc:description>
  <cp:keywords>Project Management Open Topic List Task List Template</cp:keywords>
  <dc:language>en-US</dc:language>
  <cp:lastModifiedBy/>
  <cp:revision>1</cp:revision>
  <dc:subject>Project Management Open Topic and Task List</dc:subject>
  <dc:title>Task List, Open Topic List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href="http://templates.services.openoffice.org/bsd-license"&gt;BSD&lt;/a&gt;</vt:lpwstr>
  </property>
</Properties>
</file>