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igma Calc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<sst xmlns="http://schemas.openxmlformats.org/spreadsheetml/2006/main" count="54" uniqueCount="27">
  <si>
    <t xml:space="preserve">SIGMA LEVEL CALCULATOR</t>
  </si>
  <si>
    <t xml:space="preserve">Instructions:</t>
  </si>
  <si>
    <r>
      <rPr>
        <b val="true"/>
        <sz val="10"/>
        <color rgb="FF333399"/>
        <rFont val="Arial"/>
        <family val="2"/>
      </rPr>
      <t xml:space="preserve">1)</t>
    </r>
    <r>
      <rPr>
        <sz val="10"/>
        <color rgb="FF333333"/>
        <rFont val="Arial"/>
        <family val="0"/>
      </rPr>
      <t xml:space="preserve"> Select Calculator Based on Available Information</t>
    </r>
  </si>
  <si>
    <r>
      <rPr>
        <b val="true"/>
        <sz val="10"/>
        <color rgb="FF333399"/>
        <rFont val="Arial"/>
        <family val="2"/>
      </rPr>
      <t xml:space="preserve">2)</t>
    </r>
    <r>
      <rPr>
        <sz val="10"/>
        <color rgb="FF333333"/>
        <rFont val="Arial"/>
        <family val="0"/>
      </rPr>
      <t xml:space="preserve"> Enter Data in Gold Cells   </t>
    </r>
  </si>
  <si>
    <r>
      <rPr>
        <b val="true"/>
        <sz val="10"/>
        <color rgb="FF333399"/>
        <rFont val="Arial"/>
        <family val="2"/>
      </rPr>
      <t xml:space="preserve">3)</t>
    </r>
    <r>
      <rPr>
        <sz val="10"/>
        <color rgb="FF333333"/>
        <rFont val="Arial"/>
        <family val="0"/>
      </rPr>
      <t xml:space="preserve"> Read Sigma Level in Blue Cells</t>
    </r>
  </si>
  <si>
    <t xml:space="preserve">Single Product</t>
  </si>
  <si>
    <t xml:space="preserve">Multiple Products From Same Process</t>
  </si>
  <si>
    <t xml:space="preserve">Product A</t>
  </si>
  <si>
    <t xml:space="preserve">Product B</t>
  </si>
  <si>
    <t xml:space="preserve">Product C</t>
  </si>
  <si>
    <t xml:space="preserve">Total</t>
  </si>
  <si>
    <t xml:space="preserve">Enter Number of Defects:</t>
  </si>
  <si>
    <t xml:space="preserve">Enter Number of Units:</t>
  </si>
  <si>
    <t xml:space="preserve">Enter Number of </t>
  </si>
  <si>
    <t xml:space="preserve"> </t>
  </si>
  <si>
    <t xml:space="preserve">  Opportunities Per Unit:</t>
  </si>
  <si>
    <t xml:space="preserve">Defects Per Million </t>
  </si>
  <si>
    <t xml:space="preserve">  Opportunities:</t>
  </si>
  <si>
    <t xml:space="preserve">Sigma Level</t>
  </si>
  <si>
    <t xml:space="preserve">Enter Total Number</t>
  </si>
  <si>
    <t xml:space="preserve">  of Opportunities:</t>
  </si>
  <si>
    <t xml:space="preserve">Enter Number of Units</t>
  </si>
  <si>
    <t xml:space="preserve">Enter Number of</t>
  </si>
  <si>
    <t xml:space="preserve">Total Opportunities</t>
  </si>
  <si>
    <t xml:space="preserve">DPMO</t>
  </si>
  <si>
    <t xml:space="preserve">Enter DPMO</t>
  </si>
  <si>
    <t xml:space="preserve">Enter Cpk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</si>
</sst>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$-409]#,##0.00;[RED]\-[$$-409]#,##0.00"/>
    <numFmt numFmtId="166" formatCode="#,##0.00\ ;&quot; (&quot;#,##0.00\);\-#\ ;@\ "/>
    <numFmt numFmtId="167" formatCode="#,##0\ ;&quot; (&quot;#,##0\);\-#\ ;@\ "/>
    <numFmt numFmtId="168" formatCode="0.0"/>
    <numFmt numFmtId="169" formatCode="0.000"/>
    <numFmt numFmtId="170" formatCode="0.00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DejaVu Sans"/>
      <family val="2"/>
    </font>
    <font>
      <sz val="10"/>
      <name val="DejaVu Sans"/>
      <family val="2"/>
    </font>
    <font>
      <sz val="12"/>
      <name val="Arial"/>
      <family val="2"/>
    </font>
    <font>
      <b val="true"/>
      <sz val="12"/>
      <color rgb="FFFFFFFF"/>
      <name val="Arial"/>
      <family val="2"/>
    </font>
    <font>
      <b val="true"/>
      <sz val="12"/>
      <color rgb="FF333399"/>
      <name val="Arial"/>
      <family val="2"/>
    </font>
    <font>
      <b val="true"/>
      <sz val="10"/>
      <color rgb="FF333399"/>
      <name val="Arial"/>
      <family val="2"/>
    </font>
    <font>
      <sz val="10"/>
      <color rgb="FF333333"/>
      <name val="Arial"/>
      <family val="0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333399"/>
        <bgColor rgb="FF003366"/>
      </patternFill>
    </fill>
    <fill>
      <patternFill patternType="solid">
        <fgColor rgb="FFFFCC00"/>
        <bgColor rgb="FFFFFF00"/>
      </patternFill>
    </fill>
    <fill>
      <patternFill patternType="solid">
        <fgColor rgb="FFCCCCFF"/>
        <bgColor rgb="FFC0C0C0"/>
      </patternFill>
    </fill>
    <fill>
      <patternFill patternType="solid">
        <fgColor rgb="FFC0C0C0"/>
        <bgColor rgb="FFCCCCFF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thick">
        <color rgb="FF333333"/>
      </left>
      <right/>
      <top style="thick">
        <color rgb="FF000080"/>
      </top>
      <bottom/>
      <diagonal/>
    </border>
    <border diagonalUp="false" diagonalDown="false">
      <left/>
      <right/>
      <top style="thick">
        <color rgb="FF000080"/>
      </top>
      <bottom/>
      <diagonal/>
    </border>
    <border diagonalUp="false" diagonalDown="false">
      <left/>
      <right style="thick">
        <color rgb="FF000080"/>
      </right>
      <top style="thick">
        <color rgb="FF000080"/>
      </top>
      <bottom/>
      <diagonal/>
    </border>
    <border diagonalUp="false" diagonalDown="false">
      <left style="thick">
        <color rgb="FF333333"/>
      </left>
      <right/>
      <top/>
      <bottom/>
      <diagonal/>
    </border>
    <border diagonalUp="false" diagonalDown="false">
      <left/>
      <right style="thick">
        <color rgb="FF000080"/>
      </right>
      <top/>
      <bottom/>
      <diagonal/>
    </border>
    <border diagonalUp="false" diagonalDown="false">
      <left style="thin">
        <color rgb="FF333333"/>
      </left>
      <right/>
      <top style="thin">
        <color rgb="FF333333"/>
      </top>
      <bottom style="thin">
        <color rgb="FF333333"/>
      </bottom>
      <diagonal/>
    </border>
    <border diagonalUp="false" diagonalDown="false">
      <left/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ck">
        <color rgb="FF333333"/>
      </left>
      <right/>
      <top/>
      <bottom style="thick">
        <color rgb="FF000080"/>
      </bottom>
      <diagonal/>
    </border>
    <border diagonalUp="false" diagonalDown="false">
      <left/>
      <right/>
      <top/>
      <bottom style="thick">
        <color rgb="FF000080"/>
      </bottom>
      <diagonal/>
    </border>
    <border diagonalUp="false" diagonalDown="false">
      <left/>
      <right style="thick">
        <color rgb="FF000080"/>
      </right>
      <top/>
      <bottom style="thick">
        <color rgb="FF000080"/>
      </bottom>
      <diagonal/>
    </border>
    <border diagonalUp="false" diagonalDown="false">
      <left style="thick">
        <color rgb="FF333333"/>
      </left>
      <right/>
      <top style="thick">
        <color rgb="FF333333"/>
      </top>
      <bottom/>
      <diagonal/>
    </border>
    <border diagonalUp="false" diagonalDown="false">
      <left/>
      <right/>
      <top style="thick">
        <color rgb="FF333333"/>
      </top>
      <bottom/>
      <diagonal/>
    </border>
    <border diagonalUp="false" diagonalDown="false">
      <left/>
      <right style="thick">
        <color rgb="FF333333"/>
      </right>
      <top style="thick">
        <color rgb="FF333333"/>
      </top>
      <bottom/>
      <diagonal/>
    </border>
    <border diagonalUp="false" diagonalDown="false">
      <left/>
      <right style="thick">
        <color rgb="FF333333"/>
      </right>
      <top/>
      <bottom/>
      <diagonal/>
    </border>
    <border diagonalUp="false" diagonalDown="false"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/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/>
      <right/>
      <top style="thin">
        <color rgb="FF333333"/>
      </top>
      <bottom/>
      <diagonal/>
    </border>
    <border diagonalUp="false" diagonalDown="false">
      <left style="thick">
        <color rgb="FF333333"/>
      </left>
      <right style="thick">
        <color rgb="FF333333"/>
      </right>
      <top style="thick">
        <color rgb="FF333333"/>
      </top>
      <bottom style="thick">
        <color rgb="FF333333"/>
      </bottom>
      <diagonal/>
    </border>
    <border diagonalUp="false" diagonalDown="false">
      <left style="thick">
        <color rgb="FF333333"/>
      </left>
      <right/>
      <top/>
      <bottom style="thick">
        <color rgb="FF333333"/>
      </bottom>
      <diagonal/>
    </border>
    <border diagonalUp="false" diagonalDown="false">
      <left/>
      <right/>
      <top/>
      <bottom style="thick">
        <color rgb="FF333333"/>
      </bottom>
      <diagonal/>
    </border>
    <border diagonalUp="false" diagonalDown="false">
      <left/>
      <right style="thick">
        <color rgb="FF333333"/>
      </right>
      <top/>
      <bottom style="thick">
        <color rgb="FF333333"/>
      </bottom>
      <diagonal/>
    </border>
    <border diagonalUp="false" diagonalDown="false">
      <left/>
      <right/>
      <top style="thick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/>
      <top/>
      <bottom style="thin">
        <color rgb="FF333333"/>
      </bottom>
      <diagonal/>
    </border>
    <border diagonalUp="false" diagonalDown="false">
      <left style="thin">
        <color rgb="FF333333"/>
      </left>
      <right/>
      <top style="thin">
        <color rgb="FF333333"/>
      </top>
      <bottom/>
      <diagonal/>
    </border>
    <border diagonalUp="false" diagonalDown="false">
      <left style="thin">
        <color rgb="FF333333"/>
      </left>
      <right style="thin">
        <color rgb="FF333333"/>
      </right>
      <top/>
      <bottom/>
      <diagonal/>
    </border>
    <border diagonalUp="false" diagonalDown="false">
      <left/>
      <right/>
      <top style="thin">
        <color rgb="FF333333"/>
      </top>
      <bottom style="thin">
        <color rgb="FF333333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5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8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" fillId="4" borderId="8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1" fillId="4" borderId="16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6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6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" fillId="6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5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" fillId="2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" fillId="2" borderId="2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1" fillId="4" borderId="7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5.25" zeroHeight="false" outlineLevelRow="0" outlineLevelCol="0"/>
  <cols>
    <col collapsed="false" customWidth="true" hidden="false" outlineLevel="0" max="1" min="1" style="1" width="1.42"/>
    <col collapsed="false" customWidth="true" hidden="false" outlineLevel="0" max="2" min="2" style="1" width="1.14"/>
    <col collapsed="false" customWidth="true" hidden="false" outlineLevel="0" max="3" min="3" style="1" width="21.55"/>
    <col collapsed="false" customWidth="true" hidden="false" outlineLevel="0" max="4" min="4" style="1" width="13.28"/>
    <col collapsed="false" customWidth="true" hidden="false" outlineLevel="0" max="5" min="5" style="1" width="1.14"/>
    <col collapsed="false" customWidth="true" hidden="false" outlineLevel="0" max="6" min="6" style="1" width="9.85"/>
    <col collapsed="false" customWidth="true" hidden="false" outlineLevel="0" max="7" min="7" style="1" width="4.42"/>
    <col collapsed="false" customWidth="true" hidden="false" outlineLevel="0" max="8" min="8" style="1" width="21.55"/>
    <col collapsed="false" customWidth="true" hidden="false" outlineLevel="0" max="9" min="9" style="1" width="13.28"/>
    <col collapsed="false" customWidth="true" hidden="false" outlineLevel="0" max="10" min="10" style="1" width="11.99"/>
    <col collapsed="false" customWidth="true" hidden="false" outlineLevel="0" max="11" min="11" style="1" width="11.28"/>
    <col collapsed="false" customWidth="true" hidden="false" outlineLevel="0" max="12" min="12" style="1" width="11.84"/>
    <col collapsed="false" customWidth="true" hidden="false" outlineLevel="0" max="13" min="13" style="1" width="1.29"/>
    <col collapsed="false" customWidth="true" hidden="false" outlineLevel="0" max="257" min="14" style="1" width="9.13"/>
    <col collapsed="false" customWidth="true" hidden="false" outlineLevel="0" max="1025" min="258" style="0" width="9.13"/>
  </cols>
  <sheetData>
    <row r="1" s="2" customFormat="true" ht="6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</row>
    <row r="2" s="2" customFormat="true" ht="22.5" hidden="false" customHeight="true" outlineLevel="0" collapsed="false">
      <c r="A2" s="1"/>
      <c r="B2" s="3" t="s">
        <v>0</v>
      </c>
      <c r="C2" s="3"/>
      <c r="D2" s="3"/>
      <c r="E2" s="3"/>
      <c r="F2" s="3"/>
      <c r="G2" s="3"/>
      <c r="H2" s="4"/>
      <c r="I2" s="4"/>
      <c r="J2" s="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</row>
    <row r="3" s="2" customFormat="true" ht="8.25" hidden="false" customHeight="true" outlineLevel="0" collapsed="false">
      <c r="A3" s="1"/>
      <c r="B3" s="1"/>
      <c r="C3" s="5"/>
      <c r="D3" s="1"/>
      <c r="E3" s="1"/>
      <c r="F3" s="1"/>
      <c r="G3" s="1"/>
      <c r="H3" s="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</row>
    <row r="4" s="2" customFormat="true" ht="17.25" hidden="false" customHeight="true" outlineLevel="0" collapsed="false">
      <c r="A4" s="1"/>
      <c r="B4" s="6"/>
      <c r="C4" s="7" t="s">
        <v>1</v>
      </c>
      <c r="D4" s="8"/>
      <c r="E4" s="8"/>
      <c r="F4" s="8"/>
      <c r="G4" s="9"/>
      <c r="H4" s="5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s="2" customFormat="true" ht="4.5" hidden="false" customHeight="true" outlineLevel="0" collapsed="false">
      <c r="A5" s="1"/>
      <c r="B5" s="10"/>
      <c r="C5" s="11"/>
      <c r="D5" s="12"/>
      <c r="E5" s="12"/>
      <c r="F5" s="12"/>
      <c r="G5" s="13"/>
      <c r="H5" s="5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</row>
    <row r="6" s="2" customFormat="true" ht="14.25" hidden="false" customHeight="true" outlineLevel="0" collapsed="false">
      <c r="A6" s="1"/>
      <c r="B6" s="10"/>
      <c r="C6" s="14" t="s">
        <v>2</v>
      </c>
      <c r="D6" s="12"/>
      <c r="E6" s="12"/>
      <c r="F6" s="12"/>
      <c r="G6" s="13"/>
      <c r="H6" s="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</row>
    <row r="7" s="2" customFormat="true" ht="4.5" hidden="false" customHeight="true" outlineLevel="0" collapsed="false">
      <c r="A7" s="1"/>
      <c r="B7" s="10"/>
      <c r="C7" s="15"/>
      <c r="D7" s="12"/>
      <c r="E7" s="12"/>
      <c r="F7" s="12"/>
      <c r="G7" s="13"/>
      <c r="H7" s="5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</row>
    <row r="8" s="2" customFormat="true" ht="14.25" hidden="false" customHeight="true" outlineLevel="0" collapsed="false">
      <c r="A8" s="1"/>
      <c r="B8" s="10"/>
      <c r="C8" s="14" t="s">
        <v>3</v>
      </c>
      <c r="D8" s="12"/>
      <c r="E8" s="16"/>
      <c r="F8" s="17"/>
      <c r="G8" s="1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</row>
    <row r="9" s="2" customFormat="true" ht="3.75" hidden="false" customHeight="true" outlineLevel="0" collapsed="false">
      <c r="A9" s="1"/>
      <c r="B9" s="10"/>
      <c r="C9" s="11"/>
      <c r="D9" s="12"/>
      <c r="E9" s="12"/>
      <c r="F9" s="12"/>
      <c r="G9" s="13"/>
      <c r="H9" s="5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</row>
    <row r="10" s="2" customFormat="true" ht="15.75" hidden="false" customHeight="true" outlineLevel="0" collapsed="false">
      <c r="A10" s="1"/>
      <c r="B10" s="10"/>
      <c r="C10" s="14" t="s">
        <v>4</v>
      </c>
      <c r="D10" s="12"/>
      <c r="E10" s="18"/>
      <c r="F10" s="18"/>
      <c r="G10" s="13"/>
      <c r="H10" s="5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</row>
    <row r="11" s="2" customFormat="true" ht="8.25" hidden="false" customHeight="true" outlineLevel="0" collapsed="false">
      <c r="A11" s="1"/>
      <c r="B11" s="19"/>
      <c r="C11" s="20"/>
      <c r="D11" s="21"/>
      <c r="E11" s="21"/>
      <c r="F11" s="21"/>
      <c r="G11" s="22"/>
      <c r="H11" s="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</row>
    <row r="12" s="2" customFormat="true" ht="15.2" hidden="false" customHeight="false" outlineLevel="0" collapsed="false">
      <c r="C12" s="23" t="s">
        <v>5</v>
      </c>
      <c r="D12" s="23"/>
      <c r="H12" s="23" t="s">
        <v>6</v>
      </c>
      <c r="I12" s="23"/>
      <c r="J12" s="23"/>
      <c r="K12" s="23"/>
    </row>
    <row r="13" customFormat="false" ht="6" hidden="false" customHeight="true" outlineLevel="0" collapsed="false">
      <c r="H13" s="24"/>
      <c r="I13" s="12"/>
    </row>
    <row r="14" customFormat="false" ht="4.5" hidden="false" customHeight="true" outlineLevel="0" collapsed="false">
      <c r="C14" s="24"/>
      <c r="D14" s="12"/>
      <c r="G14" s="25"/>
      <c r="H14" s="26"/>
      <c r="I14" s="27"/>
      <c r="J14" s="27"/>
      <c r="K14" s="27"/>
      <c r="L14" s="27"/>
      <c r="M14" s="28"/>
    </row>
    <row r="15" customFormat="false" ht="6.75" hidden="false" customHeight="true" outlineLevel="0" collapsed="false">
      <c r="C15" s="5"/>
      <c r="G15" s="10"/>
      <c r="H15" s="11"/>
      <c r="I15" s="29" t="s">
        <v>7</v>
      </c>
      <c r="J15" s="29" t="s">
        <v>8</v>
      </c>
      <c r="K15" s="29" t="s">
        <v>9</v>
      </c>
      <c r="L15" s="29" t="s">
        <v>10</v>
      </c>
      <c r="M15" s="30"/>
    </row>
    <row r="16" customFormat="false" ht="6.75" hidden="false" customHeight="true" outlineLevel="0" collapsed="false">
      <c r="B16" s="25"/>
      <c r="C16" s="27"/>
      <c r="D16" s="27"/>
      <c r="E16" s="28"/>
      <c r="G16" s="10"/>
      <c r="H16" s="12"/>
      <c r="I16" s="29"/>
      <c r="J16" s="29"/>
      <c r="K16" s="29"/>
      <c r="L16" s="29"/>
      <c r="M16" s="30"/>
    </row>
    <row r="17" customFormat="false" ht="12.8" hidden="false" customHeight="false" outlineLevel="0" collapsed="false">
      <c r="B17" s="10"/>
      <c r="C17" s="31" t="s">
        <v>11</v>
      </c>
      <c r="D17" s="32" t="n">
        <v>1</v>
      </c>
      <c r="E17" s="30"/>
      <c r="G17" s="10"/>
      <c r="H17" s="31" t="s">
        <v>11</v>
      </c>
      <c r="I17" s="33"/>
      <c r="J17" s="33"/>
      <c r="K17" s="33"/>
      <c r="L17" s="34" t="n">
        <f aca="false">SUM(I17:K17)</f>
        <v>0</v>
      </c>
      <c r="M17" s="30"/>
    </row>
    <row r="18" customFormat="false" ht="12.8" hidden="false" customHeight="false" outlineLevel="0" collapsed="false">
      <c r="B18" s="10"/>
      <c r="C18" s="31" t="s">
        <v>12</v>
      </c>
      <c r="D18" s="32" t="n">
        <v>1</v>
      </c>
      <c r="E18" s="30"/>
      <c r="G18" s="10"/>
      <c r="H18" s="31" t="s">
        <v>12</v>
      </c>
      <c r="I18" s="32"/>
      <c r="J18" s="32"/>
      <c r="K18" s="32"/>
      <c r="L18" s="35" t="n">
        <f aca="false">SUM(I18:K18)</f>
        <v>0</v>
      </c>
      <c r="M18" s="30"/>
    </row>
    <row r="19" customFormat="false" ht="12.8" hidden="false" customHeight="false" outlineLevel="0" collapsed="false">
      <c r="B19" s="10"/>
      <c r="C19" s="36" t="s">
        <v>13</v>
      </c>
      <c r="D19" s="37"/>
      <c r="E19" s="30"/>
      <c r="G19" s="10"/>
      <c r="H19" s="36" t="s">
        <v>13</v>
      </c>
      <c r="I19" s="38"/>
      <c r="J19" s="38" t="s">
        <v>14</v>
      </c>
      <c r="K19" s="38"/>
      <c r="L19" s="12"/>
      <c r="M19" s="30"/>
    </row>
    <row r="20" customFormat="false" ht="12.8" hidden="false" customHeight="false" outlineLevel="0" collapsed="false">
      <c r="B20" s="10"/>
      <c r="C20" s="39" t="s">
        <v>15</v>
      </c>
      <c r="D20" s="32" t="n">
        <v>1</v>
      </c>
      <c r="E20" s="30"/>
      <c r="G20" s="10"/>
      <c r="H20" s="39" t="s">
        <v>15</v>
      </c>
      <c r="I20" s="32"/>
      <c r="J20" s="32"/>
      <c r="K20" s="32"/>
      <c r="L20" s="35" t="str">
        <f aca="false">IF(L18=0,"",I20*(I18/L18)+J20*(J18/L18)+K20*(K18/L18))</f>
        <v> </v>
      </c>
      <c r="M20" s="30"/>
    </row>
    <row r="21" customFormat="false" ht="12.8" hidden="false" customHeight="false" outlineLevel="0" collapsed="false">
      <c r="B21" s="10"/>
      <c r="C21" s="36" t="s">
        <v>16</v>
      </c>
      <c r="D21" s="12"/>
      <c r="E21" s="30"/>
      <c r="G21" s="10"/>
      <c r="H21" s="36" t="s">
        <v>16</v>
      </c>
      <c r="I21" s="12"/>
      <c r="J21" s="12"/>
      <c r="K21" s="12"/>
      <c r="L21" s="12"/>
      <c r="M21" s="30"/>
    </row>
    <row r="22" customFormat="false" ht="12.8" hidden="false" customHeight="false" outlineLevel="0" collapsed="false">
      <c r="B22" s="10"/>
      <c r="C22" s="39" t="s">
        <v>17</v>
      </c>
      <c r="D22" s="40" t="n">
        <f aca="false">IF(ISERROR((D17/(D18*D20))*1000000),"",(D17/(D18*D20))*1000000)</f>
        <v>1000000</v>
      </c>
      <c r="E22" s="30"/>
      <c r="G22" s="10"/>
      <c r="H22" s="39" t="s">
        <v>17</v>
      </c>
      <c r="I22" s="40" t="n">
        <f aca="false">IF(ISERROR(I18/(I18*I20)),0,(I17/(I18*I20))*1000000)</f>
        <v>0</v>
      </c>
      <c r="J22" s="40" t="n">
        <f aca="false">IF(ISERROR(J18/(J18*J20)),0,(J17/(J18*J20))*1000000)</f>
        <v>0</v>
      </c>
      <c r="K22" s="40" t="n">
        <f aca="false">IF(ISERROR(K18/(K18*K20)),0,(K17/(K18*K20))*1000000)</f>
        <v>0</v>
      </c>
      <c r="L22" s="40" t="str">
        <f aca="false">IF(ISERROR(L17/(L18*L20)),"",(L17/(L18*L20))*1000000)</f>
        <v> </v>
      </c>
      <c r="M22" s="30"/>
    </row>
    <row r="23" customFormat="false" ht="6" hidden="false" customHeight="true" outlineLevel="0" collapsed="false">
      <c r="B23" s="10"/>
      <c r="C23" s="12"/>
      <c r="D23" s="12"/>
      <c r="E23" s="30"/>
      <c r="G23" s="10"/>
      <c r="H23" s="12"/>
      <c r="I23" s="12"/>
      <c r="J23" s="41"/>
      <c r="K23" s="12"/>
      <c r="L23" s="12"/>
      <c r="M23" s="30"/>
    </row>
    <row r="24" customFormat="false" ht="12.8" hidden="false" customHeight="false" outlineLevel="0" collapsed="false">
      <c r="B24" s="10"/>
      <c r="C24" s="14" t="s">
        <v>18</v>
      </c>
      <c r="D24" s="42" t="n">
        <f aca="false">IF(D22="","",IF((D22/1000000)&gt;0.933199,0,IF((D22/1000000)&gt;0.5,1.5-ABS(NORMSINV(D22/1000000)),ABS(NORMSINV(D22/1000000))+1.5)))</f>
        <v>0</v>
      </c>
      <c r="E24" s="30"/>
      <c r="G24" s="10"/>
      <c r="H24" s="14" t="s">
        <v>18</v>
      </c>
      <c r="I24" s="12"/>
      <c r="J24" s="12"/>
      <c r="K24" s="12"/>
      <c r="L24" s="42" t="e">
        <f aca="false">IF(L22="","",IF((L22/1000000)&gt;0.933199,0,IF((L22/1000000)&gt;0.5,1.5-ABS(NORMSINV(L22/1000000)),ABS(NORMSINV(L22/1000000))+1.5)))</f>
        <v>#VALUE!</v>
      </c>
      <c r="M24" s="30"/>
    </row>
    <row r="25" customFormat="false" ht="5.25" hidden="false" customHeight="true" outlineLevel="0" collapsed="false">
      <c r="B25" s="43"/>
      <c r="C25" s="44"/>
      <c r="D25" s="44"/>
      <c r="E25" s="45"/>
      <c r="G25" s="43"/>
      <c r="H25" s="44"/>
      <c r="I25" s="44"/>
      <c r="J25" s="44"/>
      <c r="K25" s="44"/>
      <c r="L25" s="44"/>
      <c r="M25" s="45"/>
    </row>
    <row r="26" customFormat="false" ht="8.25" hidden="false" customHeight="true" outlineLevel="0" collapsed="false">
      <c r="B26" s="12"/>
      <c r="C26" s="12"/>
      <c r="D26" s="12"/>
      <c r="E26" s="12"/>
      <c r="G26" s="12"/>
      <c r="H26" s="12"/>
      <c r="I26" s="12"/>
      <c r="J26" s="12"/>
    </row>
    <row r="27" customFormat="false" ht="6" hidden="false" customHeight="true" outlineLevel="0" collapsed="false">
      <c r="B27" s="25"/>
      <c r="C27" s="27"/>
      <c r="D27" s="27"/>
      <c r="E27" s="28"/>
      <c r="G27" s="25"/>
      <c r="H27" s="27"/>
      <c r="I27" s="27"/>
      <c r="J27" s="27"/>
      <c r="K27" s="46"/>
      <c r="L27" s="27"/>
      <c r="M27" s="28"/>
    </row>
    <row r="28" customFormat="false" ht="14.25" hidden="false" customHeight="true" outlineLevel="0" collapsed="false">
      <c r="B28" s="10"/>
      <c r="C28" s="31" t="s">
        <v>11</v>
      </c>
      <c r="D28" s="32" t="n">
        <v>1</v>
      </c>
      <c r="E28" s="30"/>
      <c r="G28" s="10"/>
      <c r="H28" s="12"/>
      <c r="I28" s="47" t="s">
        <v>7</v>
      </c>
      <c r="J28" s="47" t="s">
        <v>8</v>
      </c>
      <c r="K28" s="47" t="s">
        <v>9</v>
      </c>
      <c r="L28" s="47" t="s">
        <v>10</v>
      </c>
      <c r="M28" s="30"/>
    </row>
    <row r="29" customFormat="false" ht="6.75" hidden="false" customHeight="true" outlineLevel="0" collapsed="false">
      <c r="B29" s="10"/>
      <c r="C29" s="12" t="s">
        <v>14</v>
      </c>
      <c r="D29" s="48" t="s">
        <v>14</v>
      </c>
      <c r="E29" s="30"/>
      <c r="G29" s="10"/>
      <c r="H29" s="12"/>
      <c r="I29" s="47"/>
      <c r="J29" s="47"/>
      <c r="K29" s="47"/>
      <c r="L29" s="47"/>
      <c r="M29" s="30"/>
    </row>
    <row r="30" customFormat="false" ht="14.25" hidden="false" customHeight="true" outlineLevel="0" collapsed="false">
      <c r="B30" s="10"/>
      <c r="C30" s="36" t="s">
        <v>19</v>
      </c>
      <c r="D30" s="49"/>
      <c r="E30" s="30"/>
      <c r="G30" s="10"/>
      <c r="H30" s="36" t="s">
        <v>11</v>
      </c>
      <c r="I30" s="50" t="s">
        <v>14</v>
      </c>
      <c r="J30" s="12"/>
      <c r="K30" s="41"/>
      <c r="L30" s="51"/>
      <c r="M30" s="30"/>
    </row>
    <row r="31" customFormat="false" ht="14.25" hidden="false" customHeight="true" outlineLevel="0" collapsed="false">
      <c r="B31" s="10"/>
      <c r="C31" s="39" t="s">
        <v>20</v>
      </c>
      <c r="D31" s="32" t="n">
        <v>1</v>
      </c>
      <c r="E31" s="30"/>
      <c r="G31" s="10"/>
      <c r="H31" s="31" t="s">
        <v>21</v>
      </c>
      <c r="I31" s="52"/>
      <c r="J31" s="52"/>
      <c r="K31" s="52"/>
      <c r="L31" s="35" t="n">
        <f aca="false">SUM(I31:K31)</f>
        <v>0</v>
      </c>
      <c r="M31" s="30"/>
    </row>
    <row r="32" customFormat="false" ht="14.25" hidden="false" customHeight="true" outlineLevel="0" collapsed="false">
      <c r="B32" s="10"/>
      <c r="C32" s="36" t="s">
        <v>16</v>
      </c>
      <c r="D32" s="12"/>
      <c r="E32" s="30"/>
      <c r="G32" s="10"/>
      <c r="H32" s="53" t="s">
        <v>22</v>
      </c>
      <c r="I32" s="12"/>
      <c r="J32" s="54"/>
      <c r="K32" s="12"/>
      <c r="L32" s="12"/>
      <c r="M32" s="30"/>
    </row>
    <row r="33" customFormat="false" ht="14.25" hidden="false" customHeight="true" outlineLevel="0" collapsed="false">
      <c r="B33" s="10"/>
      <c r="C33" s="39" t="s">
        <v>17</v>
      </c>
      <c r="D33" s="40" t="n">
        <f aca="false">IF(ISERROR(D28/D31),"",(D28/D31)*1000000)</f>
        <v>1000000</v>
      </c>
      <c r="E33" s="30"/>
      <c r="G33" s="10"/>
      <c r="H33" s="39" t="s">
        <v>15</v>
      </c>
      <c r="I33" s="32"/>
      <c r="J33" s="32"/>
      <c r="K33" s="32"/>
      <c r="L33" s="35" t="str">
        <f aca="false">IF(L31=0,"",I33*(I31/L31)+J33*(J31/L31)+K33*(K31/L31))</f>
        <v> </v>
      </c>
      <c r="M33" s="30"/>
    </row>
    <row r="34" customFormat="false" ht="15" hidden="false" customHeight="true" outlineLevel="0" collapsed="false">
      <c r="B34" s="10"/>
      <c r="C34" s="12"/>
      <c r="D34" s="12"/>
      <c r="E34" s="30"/>
      <c r="G34" s="10"/>
      <c r="H34" s="31" t="s">
        <v>23</v>
      </c>
      <c r="I34" s="40" t="n">
        <f aca="false">I31*I33</f>
        <v>0</v>
      </c>
      <c r="J34" s="40" t="n">
        <f aca="false">J31*J33</f>
        <v>0</v>
      </c>
      <c r="K34" s="40" t="n">
        <f aca="false">K31*K33</f>
        <v>0</v>
      </c>
      <c r="L34" s="35" t="n">
        <f aca="false">SUM(I34:K34)</f>
        <v>0</v>
      </c>
      <c r="M34" s="30"/>
    </row>
    <row r="35" customFormat="false" ht="14.25" hidden="false" customHeight="true" outlineLevel="0" collapsed="false">
      <c r="B35" s="10"/>
      <c r="C35" s="14" t="s">
        <v>18</v>
      </c>
      <c r="D35" s="42" t="n">
        <f aca="false">IF(D33="","",IF(D33=0,"",IF((D33/1000000)&gt;0.933199,0,IF((D33/1000000)&gt;0.5,1.5-ABS(NORMSINV(D33/1000000)),ABS(NORMSINV(D33/1000000))+1.5))))</f>
        <v>0</v>
      </c>
      <c r="E35" s="30"/>
      <c r="G35" s="10"/>
      <c r="H35" s="39" t="s">
        <v>24</v>
      </c>
      <c r="I35" s="48" t="s">
        <v>14</v>
      </c>
      <c r="J35" s="48" t="s">
        <v>14</v>
      </c>
      <c r="K35" s="48" t="s">
        <v>14</v>
      </c>
      <c r="L35" s="40" t="str">
        <f aca="false">IF(ISERROR(L30/(L31*L33)),"",(L30/(L31*L33))*1000000)</f>
        <v> </v>
      </c>
      <c r="M35" s="30"/>
    </row>
    <row r="36" customFormat="false" ht="6.75" hidden="false" customHeight="true" outlineLevel="0" collapsed="false">
      <c r="B36" s="43"/>
      <c r="C36" s="44"/>
      <c r="D36" s="44"/>
      <c r="E36" s="45"/>
      <c r="G36" s="10"/>
      <c r="H36" s="12"/>
      <c r="I36" s="12"/>
      <c r="J36" s="12"/>
      <c r="K36" s="12"/>
      <c r="L36" s="12"/>
      <c r="M36" s="30"/>
    </row>
    <row r="37" customFormat="false" ht="15.75" hidden="false" customHeight="true" outlineLevel="0" collapsed="false">
      <c r="B37" s="12"/>
      <c r="C37" s="12"/>
      <c r="D37" s="12"/>
      <c r="E37" s="12"/>
      <c r="G37" s="10"/>
      <c r="H37" s="14" t="s">
        <v>18</v>
      </c>
      <c r="J37" s="12"/>
      <c r="K37" s="12"/>
      <c r="L37" s="42" t="e">
        <f aca="false">IF(L35="","",IF(L35=0,"",IF((L35/1000000)&gt;0.933199,0,IF((L35/1000000)&gt;0.5,1.5-ABS(NORMSINV(L35/1000000)),ABS(NORMSINV(L35/1000000))+1.5))))</f>
        <v>#VALUE!</v>
      </c>
      <c r="M37" s="30"/>
    </row>
    <row r="38" customFormat="false" ht="6" hidden="false" customHeight="true" outlineLevel="0" collapsed="false">
      <c r="B38" s="25"/>
      <c r="C38" s="27"/>
      <c r="D38" s="27"/>
      <c r="E38" s="28"/>
      <c r="G38" s="43"/>
      <c r="H38" s="44"/>
      <c r="I38" s="44"/>
      <c r="J38" s="44"/>
      <c r="K38" s="44"/>
      <c r="L38" s="44"/>
      <c r="M38" s="45"/>
    </row>
    <row r="39" customFormat="false" ht="14.25" hidden="false" customHeight="true" outlineLevel="0" collapsed="false">
      <c r="B39" s="10"/>
      <c r="C39" s="31" t="s">
        <v>25</v>
      </c>
      <c r="D39" s="32" t="n">
        <v>1</v>
      </c>
      <c r="E39" s="30"/>
      <c r="G39" s="12"/>
      <c r="H39" s="12"/>
      <c r="I39" s="48"/>
      <c r="J39" s="12"/>
      <c r="K39" s="12"/>
    </row>
    <row r="40" customFormat="false" ht="7.5" hidden="false" customHeight="true" outlineLevel="0" collapsed="false">
      <c r="B40" s="10"/>
      <c r="C40" s="12"/>
      <c r="D40" s="12" t="s">
        <v>14</v>
      </c>
      <c r="E40" s="30"/>
      <c r="G40" s="12"/>
      <c r="H40" s="12"/>
      <c r="I40" s="12"/>
      <c r="J40" s="12"/>
      <c r="K40" s="12"/>
    </row>
    <row r="41" customFormat="false" ht="14.25" hidden="false" customHeight="true" outlineLevel="0" collapsed="false">
      <c r="B41" s="10"/>
      <c r="C41" s="14" t="s">
        <v>18</v>
      </c>
      <c r="D41" s="42" t="n">
        <f aca="false">IF(ISERROR(1/D39),"",IF((D39/1000000)&gt;0.933199,0,IF((D39/1000000)&gt;0.5,1.5-ABS(NORMSINV(D39/1000000)),ABS(NORMSINV(D39/1000000))+1.5)))</f>
        <v>6.2534243088229</v>
      </c>
      <c r="E41" s="30"/>
      <c r="G41" s="12"/>
      <c r="H41" s="14"/>
      <c r="I41" s="55"/>
      <c r="J41" s="12"/>
      <c r="K41" s="12"/>
    </row>
    <row r="42" customFormat="false" ht="5.25" hidden="false" customHeight="true" outlineLevel="0" collapsed="false">
      <c r="B42" s="43"/>
      <c r="C42" s="44"/>
      <c r="D42" s="44"/>
      <c r="E42" s="45"/>
      <c r="G42" s="12"/>
      <c r="H42" s="12"/>
      <c r="I42" s="12"/>
      <c r="J42" s="12"/>
      <c r="K42" s="12"/>
    </row>
    <row r="43" customFormat="false" ht="7.5" hidden="false" customHeight="true" outlineLevel="0" collapsed="false">
      <c r="G43" s="12"/>
      <c r="H43" s="12"/>
      <c r="I43" s="12"/>
      <c r="J43" s="12"/>
      <c r="K43" s="12"/>
    </row>
    <row r="44" customFormat="false" ht="6.75" hidden="false" customHeight="true" outlineLevel="0" collapsed="false">
      <c r="B44" s="25"/>
      <c r="C44" s="27"/>
      <c r="D44" s="27"/>
      <c r="E44" s="28"/>
      <c r="G44" s="12"/>
      <c r="H44" s="12"/>
      <c r="I44" s="12"/>
      <c r="J44" s="12"/>
      <c r="K44" s="12"/>
    </row>
    <row r="45" customFormat="false" ht="12.8" hidden="false" customHeight="false" outlineLevel="0" collapsed="false">
      <c r="B45" s="10"/>
      <c r="C45" s="31" t="s">
        <v>26</v>
      </c>
      <c r="D45" s="51" t="n">
        <v>1</v>
      </c>
      <c r="E45" s="30"/>
      <c r="G45" s="12"/>
      <c r="H45" s="12"/>
      <c r="I45" s="12"/>
      <c r="J45" s="12"/>
      <c r="K45" s="12"/>
    </row>
    <row r="46" customFormat="false" ht="6.75" hidden="false" customHeight="true" outlineLevel="0" collapsed="false">
      <c r="B46" s="10"/>
      <c r="C46" s="12"/>
      <c r="D46" s="12"/>
      <c r="E46" s="30"/>
      <c r="G46" s="12"/>
      <c r="H46" s="12"/>
      <c r="I46" s="12"/>
      <c r="J46" s="12"/>
      <c r="K46" s="12"/>
    </row>
    <row r="47" customFormat="false" ht="12.8" hidden="false" customHeight="false" outlineLevel="0" collapsed="false">
      <c r="B47" s="10"/>
      <c r="C47" s="14" t="s">
        <v>18</v>
      </c>
      <c r="D47" s="42" t="n">
        <f aca="false">IF(ISERROR(D45*3),"",D45*3)</f>
        <v>3</v>
      </c>
      <c r="E47" s="30"/>
      <c r="G47" s="12"/>
      <c r="H47" s="14"/>
      <c r="I47" s="56"/>
      <c r="J47" s="12"/>
      <c r="K47" s="12"/>
    </row>
    <row r="48" customFormat="false" ht="5.25" hidden="false" customHeight="true" outlineLevel="0" collapsed="false">
      <c r="B48" s="43"/>
      <c r="C48" s="44"/>
      <c r="D48" s="44"/>
      <c r="E48" s="45"/>
      <c r="G48" s="12"/>
      <c r="H48" s="12"/>
      <c r="I48" s="12"/>
      <c r="J48" s="12"/>
      <c r="K48" s="12"/>
    </row>
  </sheetData>
  <mergeCells count="12">
    <mergeCell ref="B2:G2"/>
    <mergeCell ref="E10:F10"/>
    <mergeCell ref="C12:D12"/>
    <mergeCell ref="H12:K12"/>
    <mergeCell ref="I15:I16"/>
    <mergeCell ref="J15:J16"/>
    <mergeCell ref="K15:K16"/>
    <mergeCell ref="L15:L16"/>
    <mergeCell ref="I28:I29"/>
    <mergeCell ref="J28:J29"/>
    <mergeCell ref="K28:K29"/>
    <mergeCell ref="L28:L29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2023-09-04T09:11:49Z</dcterms:created>
  <dc:creator/>
  <dc:description>Template created by Thomas Stephens Jr</dc:description>
  <cp:keywords>business:quality</cp:keywords>
  <dc:language>en-US</dc:language>
  <cp:lastModifiedBy/>
  <cp:revision>1</cp:revision>
  <dc:subject>Template created for calculating Sigma</dc:subject>
  <dc:title>Sigma Calculator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