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media/image47.png" ContentType="image/png"/>
  <Override PartName="/xl/media/image20.png" ContentType="image/png"/>
  <Override PartName="/xl/media/image5.png" ContentType="image/png"/>
  <Override PartName="/xl/media/image19.png" ContentType="image/png"/>
  <Override PartName="/xl/media/image18.png" ContentType="image/png"/>
  <Override PartName="/xl/media/image17.png" ContentType="image/png"/>
  <Override PartName="/xl/media/image16.png" ContentType="image/png"/>
  <Override PartName="/xl/media/image15.png" ContentType="image/png"/>
  <Override PartName="/xl/media/image14.png" ContentType="image/png"/>
  <Override PartName="/xl/media/image13.png" ContentType="image/png"/>
  <Override PartName="/xl/media/image12.png" ContentType="image/png"/>
  <Override PartName="/xl/media/image11.png" ContentType="image/png"/>
  <Override PartName="/xl/media/image21.png" ContentType="image/png"/>
  <Override PartName="/xl/media/image6.png" ContentType="image/png"/>
  <Override PartName="/xl/media/image1.png" ContentType="image/png"/>
  <Override PartName="/xl/media/image36.png" ContentType="image/png"/>
  <Override PartName="/xl/media/image22.png" ContentType="image/png"/>
  <Override PartName="/xl/media/image7.png" ContentType="image/png"/>
  <Override PartName="/xl/media/image2.png" ContentType="image/png"/>
  <Override PartName="/xl/media/image37.png" ContentType="image/png"/>
  <Override PartName="/xl/media/image3.png" ContentType="image/png"/>
  <Override PartName="/xl/media/image38.png" ContentType="image/png"/>
  <Override PartName="/xl/media/image4.png" ContentType="image/png"/>
  <Override PartName="/xl/media/image39.png" ContentType="image/png"/>
  <Override PartName="/xl/media/image8.png" ContentType="image/png"/>
  <Override PartName="/xl/media/image23.png" ContentType="image/png"/>
  <Override PartName="/xl/media/image10.png" ContentType="image/png"/>
  <Override PartName="/xl/media/image9.png" ContentType="image/png"/>
  <Override PartName="/xl/media/image24.png" ContentType="image/png"/>
  <Override PartName="/xl/media/image25.png" ContentType="image/png"/>
  <Override PartName="/xl/media/image26.png" ContentType="image/png"/>
  <Override PartName="/xl/media/image27.png" ContentType="image/png"/>
  <Override PartName="/xl/media/image28.png" ContentType="image/png"/>
  <Override PartName="/xl/media/image29.png" ContentType="image/png"/>
  <Override PartName="/xl/media/image30.png" ContentType="image/png"/>
  <Override PartName="/xl/media/image31.png" ContentType="image/png"/>
  <Override PartName="/xl/media/image32.png" ContentType="image/png"/>
  <Override PartName="/xl/media/image33.png" ContentType="image/png"/>
  <Override PartName="/xl/media/image34.png" ContentType="image/png"/>
  <Override PartName="/xl/media/image35.png" ContentType="image/png"/>
  <Override PartName="/xl/media/image40.png" ContentType="image/png"/>
  <Override PartName="/xl/media/image41.png" ContentType="image/png"/>
  <Override PartName="/xl/media/image42.png" ContentType="image/png"/>
  <Override PartName="/xl/media/image43.png" ContentType="image/png"/>
  <Override PartName="/xl/media/image44.png" ContentType="image/png"/>
  <Override PartName="/xl/media/image45.png" ContentType="image/png"/>
  <Override PartName="/xl/media/image46.png" ContentType="image/png"/>
  <Override PartName="/xl/sharedStrings.xml" ContentType="application/vnd.openxmlformats-officedocument.spreadsheetml.sharedStrings+xml"/>
  <Override PartName="/xl/worksheets/sheet6.xml" ContentType="application/vnd.openxmlformats-officedocument.spreadsheetml.worksheet+xml"/>
  <Override PartName="/xl/worksheets/sheet5.xml" ContentType="application/vnd.openxmlformats-officedocument.spreadsheetml.worksheet+xml"/>
  <Override PartName="/xl/worksheets/sheet4.xml" ContentType="application/vnd.openxmlformats-officedocument.spreadsheetml.worksheet+xml"/>
  <Override PartName="/xl/worksheets/_rels/sheet6.xml.rels" ContentType="application/vnd.openxmlformats-package.relationships+xml"/>
  <Override PartName="/xl/worksheets/_rels/sheet5.xml.rels" ContentType="application/vnd.openxmlformats-package.relationships+xml"/>
  <Override PartName="/xl/worksheets/_rels/sheet4.xml.rels" ContentType="application/vnd.openxmlformats-package.relationships+xml"/>
  <Override PartName="/xl/worksheets/_rels/sheet3.xml.rels" ContentType="application/vnd.openxmlformats-package.relationship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5.xml" ContentType="application/vnd.openxmlformats-officedocument.drawing+xml"/>
  <Override PartName="/xl/drawings/drawing4.xml" ContentType="application/vnd.openxmlformats-officedocument.drawing+xml"/>
  <Override PartName="/xl/drawings/drawing3.xml" ContentType="application/vnd.openxmlformats-officedocument.drawing+xml"/>
  <Override PartName="/xl/drawings/_rels/drawing6.xml.rels" ContentType="application/vnd.openxmlformats-package.relationships+xml"/>
  <Override PartName="/xl/drawings/_rels/drawing5.xml.rels" ContentType="application/vnd.openxmlformats-package.relationships+xml"/>
  <Override PartName="/xl/drawings/_rels/drawing4.xml.rels" ContentType="application/vnd.openxmlformats-package.relationships+xml"/>
  <Override PartName="/xl/drawings/_rels/drawing3.xml.rels" ContentType="application/vnd.openxmlformats-package.relationships+xml"/>
  <Override PartName="/xl/drawings/_rels/drawing2.xml.rels" ContentType="application/vnd.openxmlformats-package.relationships+xml"/>
  <Override PartName="/xl/drawings/_rels/drawing1.xml.rels" ContentType="application/vnd.openxmlformats-package.relationships+xml"/>
  <Override PartName="/xl/drawings/drawing2.xml" ContentType="application/vnd.openxmlformats-officedocument.drawing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Home" sheetId="1" state="visible" r:id="rId2"/>
    <sheet name="Personal Details" sheetId="2" state="visible" r:id="rId3"/>
    <sheet name="Travel Details" sheetId="3" state="visible" r:id="rId4"/>
    <sheet name="Hotel and Activities" sheetId="4" state="visible" r:id="rId5"/>
    <sheet name="Car Rental" sheetId="5" state="visible" r:id="rId6"/>
    <sheet name="Emergency Details" sheetId="6" state="visible" r:id="rId7"/>
  </sheets>
  <definedNames>
    <definedName function="false" hidden="false" name="CarRentalCount" vbProcedure="false">IF('Car Rental'!$D$4="Yes",COUNTA('Car Rental'!$B$5:$B$11),0)</definedName>
    <definedName function="false" hidden="false" name="CarRentalEntry" vbProcedure="false">IF('Car Rental'!$D$4="Yes",COUNTA('Car Rental'!$D$5:$D$11),CarRentalCount)</definedName>
    <definedName function="false" hidden="false" name="EmergencyCount" vbProcedure="false">COUNTA('Emergency Details'!$A$4:$A$9,'Emergency Details'!$E$4:$E$6)</definedName>
    <definedName function="false" hidden="false" name="EmergencyEntry" vbProcedure="false">COUNTA('Emergency Details'!$C$4:$C$9,'Emergency Details'!$G$4:$G$7)</definedName>
    <definedName function="false" hidden="false" name="HotelCount" vbProcedure="false">COUNTA('Hotel and Activities'!$A$4:$A$10)+IF('Hotel and Activities'!$G$4&lt;&gt;"",COUNTA('Hotel and Activities'!$E$5:$E$7),0)+IF('Hotel and Activities'!$G$8&lt;&gt;"",COUNTA('Hotel and Activities'!$E$9:$E$11),0)+IF('Hotel and Activities'!$G$12&lt;&gt;"",COUNTA('Hotel and Activities'!$E$13:$E$15),0)</definedName>
    <definedName function="false" hidden="false" name="HotelEntry" vbProcedure="false">COUNTA('Hotel and Activities'!$C$4:$C$10)+IF('Hotel and Activities'!$G$4&lt;&gt;"",COUNTA('Hotel and Activities'!$G$5:$G$7),0)+IF('Hotel and Activities'!$G$8&lt;&gt;"",COUNTA('Hotel and Activities'!$G$9:$G$11),0)+IF('Hotel and Activities'!$G$12&lt;&gt;"",COUNTA('Hotel and Activities'!$G$13:$G$15),0)</definedName>
    <definedName function="false" hidden="false" name="PersonalCount" vbProcedure="false">COUNTA('Personal Details'!$A$3,'personal details' #REF!,'personal details' #REF!)</definedName>
    <definedName function="false" hidden="false" name="PersonalEntry" vbProcedure="false">COUNTA('Personal Details'!$B$4,'Personal Details'!$E$3,'Personal Details'!$E$5:$E$6)</definedName>
    <definedName function="false" hidden="false" name="TravelCount" vbProcedure="false">COUNTA('Travel Details'!$A$4:$A$16,'Travel Details'!$D$4:$D$16)</definedName>
    <definedName function="false" hidden="false" name="TravelEntry" vbProcedure="false">COUNTA('Travel Details'!$C$4:$C$8,'Travel Details'!$C$10:$C$11,'Travel Details'!$C$13:$C$15,'Travel Details'!$F$4:$F$11,'Travel Details'!$F$13:$F$14)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<sst xmlns="http://schemas.openxmlformats.org/spreadsheetml/2006/main" count="97" uniqueCount="68">
  <si>
    <t xml:space="preserve">Vacation Schedule Template</t>
  </si>
  <si>
    <t xml:space="preserve">Full Names &amp; Nicknames</t>
  </si>
  <si>
    <t xml:space="preserve">Home Address</t>
  </si>
  <si>
    <t xml:space="preserve">987 North Fifth Street Columbus, TN 01234</t>
  </si>
  <si>
    <t xml:space="preserve">Michael Alexander</t>
  </si>
  <si>
    <t xml:space="preserve">Michelle Alexander</t>
  </si>
  <si>
    <t xml:space="preserve">Home Phone</t>
  </si>
  <si>
    <t xml:space="preserve">Sean P. Alexander</t>
  </si>
  <si>
    <t xml:space="preserve">Cellular Phones</t>
  </si>
  <si>
    <t xml:space="preserve">Departure Details</t>
  </si>
  <si>
    <t xml:space="preserve">Return Details</t>
  </si>
  <si>
    <t xml:space="preserve">Date</t>
  </si>
  <si>
    <t xml:space="preserve">Airline</t>
  </si>
  <si>
    <t xml:space="preserve">Blue Yonder Airlines</t>
  </si>
  <si>
    <t xml:space="preserve">Flight Number</t>
  </si>
  <si>
    <t xml:space="preserve">WS192</t>
  </si>
  <si>
    <t xml:space="preserve">From</t>
  </si>
  <si>
    <t xml:space="preserve">Columbus</t>
  </si>
  <si>
    <t xml:space="preserve">Seattle</t>
  </si>
  <si>
    <t xml:space="preserve">Departure Time</t>
  </si>
  <si>
    <t xml:space="preserve">Departure Terminal/Gate</t>
  </si>
  <si>
    <t xml:space="preserve">To</t>
  </si>
  <si>
    <t xml:space="preserve">Arrival Time</t>
  </si>
  <si>
    <t xml:space="preserve">Length of Flight</t>
  </si>
  <si>
    <t xml:space="preserve">6 hours</t>
  </si>
  <si>
    <t xml:space="preserve">Seat Numbers</t>
  </si>
  <si>
    <t xml:space="preserve">A1, A2,A3</t>
  </si>
  <si>
    <t xml:space="preserve">Confirmation Numbers</t>
  </si>
  <si>
    <t xml:space="preserve">Same</t>
  </si>
  <si>
    <t xml:space="preserve">Meal</t>
  </si>
  <si>
    <t xml:space="preserve">No restrictions</t>
  </si>
  <si>
    <t xml:space="preserve">Airline Telephone Number</t>
  </si>
  <si>
    <t xml:space="preserve">Hotel Stay / Lodging Details</t>
  </si>
  <si>
    <t xml:space="preserve">Vacation Activity Details</t>
  </si>
  <si>
    <t xml:space="preserve">Date of Reservation</t>
  </si>
  <si>
    <t xml:space="preserve">Activity 1</t>
  </si>
  <si>
    <t xml:space="preserve">Skiing</t>
  </si>
  <si>
    <t xml:space="preserve">Hotel Name</t>
  </si>
  <si>
    <t xml:space="preserve">Alpine Ski House</t>
  </si>
  <si>
    <t xml:space="preserve">Dates/Times</t>
  </si>
  <si>
    <t xml:space="preserve">Hotel Address</t>
  </si>
  <si>
    <t xml:space="preserve">789 Main Street</t>
  </si>
  <si>
    <t xml:space="preserve">Hotel Phone Number</t>
  </si>
  <si>
    <t xml:space="preserve">Confirmation Number</t>
  </si>
  <si>
    <t xml:space="preserve">Check-in Day/Time</t>
  </si>
  <si>
    <t xml:space="preserve">Activity 2</t>
  </si>
  <si>
    <t xml:space="preserve">Coho Vineyard &amp; Winery</t>
  </si>
  <si>
    <t xml:space="preserve">Check-out Day/Time</t>
  </si>
  <si>
    <t xml:space="preserve">CJ1234567</t>
  </si>
  <si>
    <t xml:space="preserve">Activity 3</t>
  </si>
  <si>
    <t xml:space="preserve">Car Rental Information</t>
  </si>
  <si>
    <t xml:space="preserve">Renting a car?</t>
  </si>
  <si>
    <t xml:space="preserve">Yes</t>
  </si>
  <si>
    <t xml:space="preserve">Rental Company</t>
  </si>
  <si>
    <t xml:space="preserve">Pickup Day/Time</t>
  </si>
  <si>
    <t xml:space="preserve">Drop-off Day/Time</t>
  </si>
  <si>
    <t xml:space="preserve">Vehicle type</t>
  </si>
  <si>
    <t xml:space="preserve">Economy</t>
  </si>
  <si>
    <t xml:space="preserve">Telephone number</t>
  </si>
  <si>
    <t xml:space="preserve">Insurance Details</t>
  </si>
  <si>
    <t xml:space="preserve">Emergency Contact Details</t>
  </si>
  <si>
    <t xml:space="preserve">Insurance Company</t>
  </si>
  <si>
    <t xml:space="preserve">Humongous Insurance</t>
  </si>
  <si>
    <t xml:space="preserve">Name / Relationship / Phone</t>
  </si>
  <si>
    <t xml:space="preserve">Telephone Number</t>
  </si>
  <si>
    <t xml:space="preserve">Coverage Type</t>
  </si>
  <si>
    <t xml:space="preserve">Purchase Date</t>
  </si>
  <si>
    <t xml:space="preserve">Coverage Dates</t>
  </si>
</sst>
</file>

<file path=xl/styles.xml><?xml version="1.0" encoding="utf-8"?>
<styleSheet xmlns="http://schemas.openxmlformats.org/spreadsheetml/2006/main">
  <numFmts count="9">
    <numFmt numFmtId="164" formatCode="General"/>
    <numFmt numFmtId="165" formatCode="[$$-409]#,##0.00;[RED]\-[$$-409]#,##0.00"/>
    <numFmt numFmtId="166" formatCode="General"/>
    <numFmt numFmtId="167" formatCode="0%"/>
    <numFmt numFmtId="168" formatCode="[&lt;=9999999]#\-####;\(#&quot;) &quot;###\-####"/>
    <numFmt numFmtId="169" formatCode="M/D/YYYY"/>
    <numFmt numFmtId="170" formatCode="@"/>
    <numFmt numFmtId="171" formatCode="H:MM:SS\ AM/PM"/>
    <numFmt numFmtId="172" formatCode="M/D/YYYY\ HH:MM\ AM/PM"/>
  </numFmts>
  <fonts count="28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name val="Lucida Sans"/>
      <family val="2"/>
    </font>
    <font>
      <sz val="10"/>
      <name val="Lucida Sans"/>
      <family val="2"/>
    </font>
    <font>
      <sz val="11"/>
      <color rgb="FFF49914"/>
      <name val="Corbel"/>
      <family val="2"/>
    </font>
    <font>
      <sz val="24"/>
      <color rgb="FFFFFFFF"/>
      <name val="Freestyle Script"/>
      <family val="4"/>
    </font>
    <font>
      <sz val="9"/>
      <color rgb="FF000000"/>
      <name val="Corbel"/>
      <family val="2"/>
    </font>
    <font>
      <sz val="9"/>
      <color rgb="FFFFFFFF"/>
      <name val="Corbel"/>
      <family val="2"/>
    </font>
    <font>
      <sz val="10"/>
      <color rgb="FFFFFFFF"/>
      <name val="Corbel"/>
      <family val="2"/>
    </font>
    <font>
      <sz val="10"/>
      <color rgb="FFF49914"/>
      <name val="Corbel"/>
      <family val="2"/>
    </font>
    <font>
      <sz val="24"/>
      <color rgb="FF000000"/>
      <name val="Freestyle Script"/>
      <family val="4"/>
    </font>
    <font>
      <sz val="12"/>
      <color rgb="FF000000"/>
      <name val="Corbel"/>
      <family val="2"/>
    </font>
    <font>
      <sz val="18"/>
      <color rgb="FF000000"/>
      <name val="Corbel"/>
      <family val="2"/>
    </font>
    <font>
      <sz val="12"/>
      <color rgb="FFFF0000"/>
      <name val="Corbel"/>
      <family val="2"/>
    </font>
    <font>
      <sz val="10"/>
      <color rgb="FFFF0000"/>
      <name val="Corbel"/>
      <family val="2"/>
    </font>
    <font>
      <sz val="11"/>
      <color rgb="FFFF0000"/>
      <name val="Corbel"/>
      <family val="2"/>
    </font>
    <font>
      <sz val="12"/>
      <color rgb="FFF49914"/>
      <name val="Corbel"/>
      <family val="2"/>
    </font>
    <font>
      <sz val="42"/>
      <color rgb="FF000000"/>
      <name val="Freestyle Script"/>
      <family val="4"/>
    </font>
    <font>
      <sz val="14"/>
      <color rgb="FF000000"/>
      <name val="Corbel"/>
      <family val="2"/>
    </font>
    <font>
      <sz val="26"/>
      <color rgb="FF000000"/>
      <name val="Freestyle Script"/>
      <family val="4"/>
    </font>
    <font>
      <sz val="20"/>
      <color rgb="FF000000"/>
      <name val="Freestyle Script"/>
      <family val="4"/>
    </font>
    <font>
      <sz val="11"/>
      <color rgb="FF000000"/>
      <name val="Corbel"/>
      <family val="2"/>
    </font>
    <font>
      <b val="true"/>
      <sz val="11"/>
      <color rgb="FFFF0000"/>
      <name val="Corbel"/>
      <family val="2"/>
    </font>
    <font>
      <b val="true"/>
      <sz val="10"/>
      <color rgb="FFFF0000"/>
      <name val="Corbel"/>
      <family val="2"/>
    </font>
    <font>
      <b val="true"/>
      <sz val="12"/>
      <color rgb="FFFF0000"/>
      <name val="Corbel"/>
      <family val="2"/>
    </font>
    <font>
      <sz val="36"/>
      <color rgb="FF000000"/>
      <name val="Freestyle Script"/>
      <family val="4"/>
    </font>
  </fonts>
  <fills count="5">
    <fill>
      <patternFill patternType="none"/>
    </fill>
    <fill>
      <patternFill patternType="gray125"/>
    </fill>
    <fill>
      <patternFill patternType="solid">
        <fgColor rgb="FFF49914"/>
        <bgColor rgb="FFE4A078"/>
      </patternFill>
    </fill>
    <fill>
      <patternFill patternType="solid">
        <fgColor rgb="FFCB6628"/>
        <bgColor rgb="FF974B1E"/>
      </patternFill>
    </fill>
    <fill>
      <patternFill patternType="solid">
        <fgColor rgb="FFFCF8CF"/>
        <bgColor rgb="FFFFFFFF"/>
      </patternFill>
    </fill>
  </fills>
  <borders count="7">
    <border diagonalUp="false" diagonalDown="false">
      <left/>
      <right/>
      <top/>
      <bottom/>
      <diagonal/>
    </border>
    <border diagonalUp="false" diagonalDown="false">
      <left style="thin">
        <color rgb="FFF49914"/>
      </left>
      <right style="thin">
        <color rgb="FFF49914"/>
      </right>
      <top style="thin">
        <color rgb="FFF49914"/>
      </top>
      <bottom style="thin">
        <color rgb="FFF49914"/>
      </bottom>
      <diagonal/>
    </border>
    <border diagonalUp="false" diagonalDown="false"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 diagonalUp="false" diagonalDown="false">
      <left/>
      <right/>
      <top style="thin">
        <color rgb="FFFFFFFF"/>
      </top>
      <bottom/>
      <diagonal/>
    </border>
    <border diagonalUp="false" diagonalDown="false">
      <left style="thin">
        <color rgb="FFF49914"/>
      </left>
      <right/>
      <top/>
      <bottom/>
      <diagonal/>
    </border>
    <border diagonalUp="false" diagonalDown="false">
      <left style="thin">
        <color rgb="FFF49914"/>
      </left>
      <right style="thin">
        <color rgb="FFF49914"/>
      </right>
      <top/>
      <bottom style="thin">
        <color rgb="FFF49914"/>
      </bottom>
      <diagonal/>
    </border>
    <border diagonalUp="false" diagonalDown="false">
      <left style="thin">
        <color rgb="FFF49914"/>
      </left>
      <right style="thin">
        <color rgb="FFF49914"/>
      </right>
      <top style="thin">
        <color rgb="FFF49914"/>
      </top>
      <bottom/>
      <diagonal/>
    </border>
  </borders>
  <cellStyleXfs count="26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167" fontId="5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  <xf numFmtId="164" fontId="6" fillId="0" borderId="1" applyFont="true" applyBorder="true" applyAlignment="true" applyProtection="true">
      <alignment horizontal="left" vertical="center" textRotation="0" wrapText="false" indent="1" shrinkToFit="false"/>
      <protection locked="true" hidden="false"/>
    </xf>
    <xf numFmtId="166" fontId="7" fillId="2" borderId="0" applyFont="true" applyBorder="true" applyAlignment="true" applyProtection="true">
      <alignment horizontal="left" vertical="center" textRotation="0" wrapText="false" indent="1" shrinkToFit="false"/>
      <protection locked="true" hidden="false"/>
    </xf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8" fillId="3" borderId="2" xfId="19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9" fillId="3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7" fontId="8" fillId="3" borderId="2" xfId="1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7" fillId="2" borderId="0" xfId="25" applyFont="true" applyBorder="false" applyAlignment="false" applyProtection="false">
      <alignment horizontal="left" vertical="center" textRotation="0" wrapText="false" indent="1" shrinkToFit="false"/>
      <protection locked="true" hidden="false"/>
    </xf>
    <xf numFmtId="164" fontId="16" fillId="0" borderId="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17" fillId="0" borderId="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6" fillId="0" borderId="1" xfId="24" applyFont="true" applyBorder="true" applyAlignment="false" applyProtection="false">
      <alignment horizontal="left" vertical="center" textRotation="0" wrapText="false" indent="1" shrinkToFit="false"/>
      <protection locked="true" hidden="false"/>
    </xf>
    <xf numFmtId="164" fontId="1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7" fillId="2" borderId="0" xfId="25" applyFont="true" applyBorder="true" applyAlignment="false" applyProtection="false">
      <alignment horizontal="left" vertical="center" textRotation="0" wrapText="false" indent="1" shrinkToFit="false"/>
      <protection locked="true" hidden="false"/>
    </xf>
    <xf numFmtId="168" fontId="6" fillId="0" borderId="1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16" fillId="0" borderId="4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left" vertical="center" textRotation="0" wrapText="false" indent="1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0" borderId="0" xfId="0" applyFont="false" applyBorder="true" applyAlignment="true" applyProtection="false">
      <alignment horizontal="left" vertical="center" textRotation="0" wrapText="false" indent="1" shrinkToFit="false"/>
      <protection locked="true" hidden="false"/>
    </xf>
    <xf numFmtId="164" fontId="11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9" fontId="6" fillId="0" borderId="1" xfId="24" applyFont="true" applyBorder="true" applyAlignment="false" applyProtection="false">
      <alignment horizontal="left" vertical="center" textRotation="0" wrapText="false" indent="1" shrinkToFit="false"/>
      <protection locked="true" hidden="false"/>
    </xf>
    <xf numFmtId="170" fontId="6" fillId="0" borderId="1" xfId="24" applyFont="true" applyBorder="true" applyAlignment="false" applyProtection="false">
      <alignment horizontal="left" vertical="center" textRotation="0" wrapText="false" indent="1" shrinkToFit="false"/>
      <protection locked="true" hidden="false"/>
    </xf>
    <xf numFmtId="171" fontId="6" fillId="0" borderId="1" xfId="24" applyFont="true" applyBorder="true" applyAlignment="false" applyProtection="false">
      <alignment horizontal="left" vertical="center" textRotation="0" wrapText="false" indent="1" shrinkToFit="false"/>
      <protection locked="true" hidden="false"/>
    </xf>
    <xf numFmtId="168" fontId="6" fillId="0" borderId="1" xfId="24" applyFont="true" applyBorder="true" applyAlignment="false" applyProtection="false">
      <alignment horizontal="left" vertical="center" textRotation="0" wrapText="false" indent="1" shrinkToFit="false"/>
      <protection locked="true" hidden="false"/>
    </xf>
    <xf numFmtId="164" fontId="11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24" fillId="0" borderId="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6" fillId="4" borderId="1" xfId="24" applyFont="true" applyBorder="true" applyAlignment="false" applyProtection="false">
      <alignment horizontal="left" vertical="center" textRotation="0" wrapText="false" indent="1" shrinkToFit="false"/>
      <protection locked="true" hidden="false"/>
    </xf>
    <xf numFmtId="170" fontId="6" fillId="4" borderId="1" xfId="24" applyFont="true" applyBorder="true" applyAlignment="false" applyProtection="false">
      <alignment horizontal="left" vertical="center" textRotation="0" wrapText="false" indent="1" shrinkToFit="false"/>
      <protection locked="true" hidden="false"/>
    </xf>
    <xf numFmtId="164" fontId="6" fillId="0" borderId="5" xfId="24" applyFont="true" applyBorder="true" applyAlignment="false" applyProtection="false">
      <alignment horizontal="left" vertical="center" textRotation="0" wrapText="false" indent="1" shrinkToFit="false"/>
      <protection locked="true" hidden="false"/>
    </xf>
    <xf numFmtId="172" fontId="6" fillId="0" borderId="5" xfId="24" applyFont="true" applyBorder="true" applyAlignment="false" applyProtection="false">
      <alignment horizontal="left" vertical="center" textRotation="0" wrapText="false" indent="1" shrinkToFit="false"/>
      <protection locked="true" hidden="false"/>
    </xf>
    <xf numFmtId="164" fontId="6" fillId="0" borderId="6" xfId="24" applyFont="true" applyBorder="true" applyAlignment="false" applyProtection="false">
      <alignment horizontal="left" vertical="center" textRotation="0" wrapText="false" indent="1" shrinkToFit="false"/>
      <protection locked="true" hidden="false"/>
    </xf>
    <xf numFmtId="170" fontId="6" fillId="0" borderId="6" xfId="24" applyFont="true" applyBorder="true" applyAlignment="false" applyProtection="false">
      <alignment horizontal="left" vertical="center" textRotation="0" wrapText="false" indent="1" shrinkToFit="false"/>
      <protection locked="true" hidden="false"/>
    </xf>
    <xf numFmtId="172" fontId="6" fillId="0" borderId="1" xfId="24" applyFont="true" applyBorder="true" applyAlignment="false" applyProtection="false">
      <alignment horizontal="left" vertical="center" textRotation="0" wrapText="false" indent="1" shrinkToFit="false"/>
      <protection locked="true" hidden="false"/>
    </xf>
    <xf numFmtId="164" fontId="25" fillId="0" borderId="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26" fillId="0" borderId="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9" fontId="6" fillId="4" borderId="1" xfId="24" applyFont="true" applyBorder="true" applyAlignment="false" applyProtection="false">
      <alignment horizontal="left" vertical="center" textRotation="0" wrapText="false" indent="1" shrinkToFit="false"/>
      <protection locked="true" hidden="false"/>
    </xf>
    <xf numFmtId="169" fontId="6" fillId="0" borderId="5" xfId="24" applyFont="true" applyBorder="true" applyAlignment="false" applyProtection="false">
      <alignment horizontal="left" vertical="center" textRotation="0" wrapText="false" indent="1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6" fillId="0" borderId="1" xfId="24" applyFont="false" applyBorder="true" applyAlignment="false" applyProtection="false">
      <alignment horizontal="left" vertical="center" textRotation="0" wrapText="false" indent="1" shrinkToFit="false"/>
      <protection locked="true" hidden="false"/>
    </xf>
    <xf numFmtId="172" fontId="6" fillId="0" borderId="1" xfId="24" applyFont="false" applyBorder="true" applyAlignment="false" applyProtection="false">
      <alignment horizontal="left" vertical="center" textRotation="0" wrapText="false" indent="1" shrinkToFit="false"/>
      <protection locked="true" hidden="false"/>
    </xf>
    <xf numFmtId="169" fontId="6" fillId="0" borderId="1" xfId="24" applyFont="false" applyBorder="true" applyAlignment="false" applyProtection="false">
      <alignment horizontal="left" vertical="center" textRotation="0" wrapText="false" indent="1" shrinkToFit="false"/>
      <protection locked="true" hidden="false"/>
    </xf>
  </cellXfs>
  <cellStyles count="12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  <cellStyle name="Details" xfId="24" builtinId="53" customBuiltin="true"/>
    <cellStyle name="Table Headings" xfId="25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CF8CF"/>
      <rgbColor rgb="FFCCFFFF"/>
      <rgbColor rgb="FF660066"/>
      <rgbColor rgb="FFE4A078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4EA4D8"/>
      <rgbColor rgb="FF99CC00"/>
      <rgbColor rgb="FFEFDA18"/>
      <rgbColor rgb="FFF49914"/>
      <rgbColor rgb="FFCB6628"/>
      <rgbColor rgb="FF666699"/>
      <rgbColor rgb="FF8CA03C"/>
      <rgbColor rgb="FF003366"/>
      <rgbColor rgb="FF339966"/>
      <rgbColor rgb="FF003300"/>
      <rgbColor rgb="FF333300"/>
      <rgbColor rgb="FF974B1E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6" Type="http://schemas.openxmlformats.org/officeDocument/2006/relationships/image" Target="../media/image6.png"/><Relationship Id="rId7" Type="http://schemas.openxmlformats.org/officeDocument/2006/relationships/image" Target="../media/image7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8.png"/><Relationship Id="rId2" Type="http://schemas.openxmlformats.org/officeDocument/2006/relationships/image" Target="../media/image9.png"/><Relationship Id="rId3" Type="http://schemas.openxmlformats.org/officeDocument/2006/relationships/image" Target="../media/image10.png"/><Relationship Id="rId4" Type="http://schemas.openxmlformats.org/officeDocument/2006/relationships/image" Target="../media/image11.png"/><Relationship Id="rId5" Type="http://schemas.openxmlformats.org/officeDocument/2006/relationships/image" Target="../media/image12.png"/><Relationship Id="rId6" Type="http://schemas.openxmlformats.org/officeDocument/2006/relationships/image" Target="../media/image13.png"/><Relationship Id="rId7" Type="http://schemas.openxmlformats.org/officeDocument/2006/relationships/image" Target="../media/image14.png"/><Relationship Id="rId8" Type="http://schemas.openxmlformats.org/officeDocument/2006/relationships/image" Target="../media/image15.png"/>
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6.png"/><Relationship Id="rId2" Type="http://schemas.openxmlformats.org/officeDocument/2006/relationships/image" Target="../media/image17.png"/><Relationship Id="rId3" Type="http://schemas.openxmlformats.org/officeDocument/2006/relationships/image" Target="../media/image18.png"/><Relationship Id="rId4" Type="http://schemas.openxmlformats.org/officeDocument/2006/relationships/image" Target="../media/image19.png"/><Relationship Id="rId5" Type="http://schemas.openxmlformats.org/officeDocument/2006/relationships/image" Target="../media/image20.png"/><Relationship Id="rId6" Type="http://schemas.openxmlformats.org/officeDocument/2006/relationships/image" Target="../media/image21.png"/><Relationship Id="rId7" Type="http://schemas.openxmlformats.org/officeDocument/2006/relationships/image" Target="../media/image22.png"/><Relationship Id="rId8" Type="http://schemas.openxmlformats.org/officeDocument/2006/relationships/image" Target="../media/image23.png"/>
</Relationships>
</file>

<file path=xl/drawings/_rels/drawing4.xml.rels><?xml version="1.0" encoding="UTF-8"?>
<Relationships xmlns="http://schemas.openxmlformats.org/package/2006/relationships"><Relationship Id="rId1" Type="http://schemas.openxmlformats.org/officeDocument/2006/relationships/image" Target="../media/image24.png"/><Relationship Id="rId2" Type="http://schemas.openxmlformats.org/officeDocument/2006/relationships/image" Target="../media/image25.png"/><Relationship Id="rId3" Type="http://schemas.openxmlformats.org/officeDocument/2006/relationships/image" Target="../media/image26.png"/><Relationship Id="rId4" Type="http://schemas.openxmlformats.org/officeDocument/2006/relationships/image" Target="../media/image27.png"/><Relationship Id="rId5" Type="http://schemas.openxmlformats.org/officeDocument/2006/relationships/image" Target="../media/image28.png"/><Relationship Id="rId6" Type="http://schemas.openxmlformats.org/officeDocument/2006/relationships/image" Target="../media/image29.png"/><Relationship Id="rId7" Type="http://schemas.openxmlformats.org/officeDocument/2006/relationships/image" Target="../media/image30.png"/><Relationship Id="rId8" Type="http://schemas.openxmlformats.org/officeDocument/2006/relationships/image" Target="../media/image31.png"/>
</Relationships>
</file>

<file path=xl/drawings/_rels/drawing5.xml.rels><?xml version="1.0" encoding="UTF-8"?>
<Relationships xmlns="http://schemas.openxmlformats.org/package/2006/relationships"><Relationship Id="rId1" Type="http://schemas.openxmlformats.org/officeDocument/2006/relationships/image" Target="../media/image32.png"/><Relationship Id="rId2" Type="http://schemas.openxmlformats.org/officeDocument/2006/relationships/image" Target="../media/image33.png"/><Relationship Id="rId3" Type="http://schemas.openxmlformats.org/officeDocument/2006/relationships/image" Target="../media/image34.png"/><Relationship Id="rId4" Type="http://schemas.openxmlformats.org/officeDocument/2006/relationships/image" Target="../media/image35.png"/><Relationship Id="rId5" Type="http://schemas.openxmlformats.org/officeDocument/2006/relationships/image" Target="../media/image36.png"/><Relationship Id="rId6" Type="http://schemas.openxmlformats.org/officeDocument/2006/relationships/image" Target="../media/image37.png"/><Relationship Id="rId7" Type="http://schemas.openxmlformats.org/officeDocument/2006/relationships/image" Target="../media/image38.png"/><Relationship Id="rId8" Type="http://schemas.openxmlformats.org/officeDocument/2006/relationships/image" Target="../media/image39.png"/>
</Relationships>
</file>

<file path=xl/drawings/_rels/drawing6.xml.rels><?xml version="1.0" encoding="UTF-8"?>
<Relationships xmlns="http://schemas.openxmlformats.org/package/2006/relationships"><Relationship Id="rId1" Type="http://schemas.openxmlformats.org/officeDocument/2006/relationships/image" Target="../media/image40.png"/><Relationship Id="rId2" Type="http://schemas.openxmlformats.org/officeDocument/2006/relationships/image" Target="../media/image41.png"/><Relationship Id="rId3" Type="http://schemas.openxmlformats.org/officeDocument/2006/relationships/image" Target="../media/image42.png"/><Relationship Id="rId4" Type="http://schemas.openxmlformats.org/officeDocument/2006/relationships/image" Target="../media/image43.png"/><Relationship Id="rId5" Type="http://schemas.openxmlformats.org/officeDocument/2006/relationships/image" Target="../media/image44.png"/><Relationship Id="rId6" Type="http://schemas.openxmlformats.org/officeDocument/2006/relationships/image" Target="../media/image45.png"/><Relationship Id="rId7" Type="http://schemas.openxmlformats.org/officeDocument/2006/relationships/image" Target="../media/image46.png"/><Relationship Id="rId8" Type="http://schemas.openxmlformats.org/officeDocument/2006/relationships/image" Target="../media/image47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27000</xdr:colOff>
      <xdr:row>0</xdr:row>
      <xdr:rowOff>45360</xdr:rowOff>
    </xdr:from>
    <xdr:to>
      <xdr:col>25</xdr:col>
      <xdr:colOff>26640</xdr:colOff>
      <xdr:row>24</xdr:row>
      <xdr:rowOff>66600</xdr:rowOff>
    </xdr:to>
    <xdr:pic>
      <xdr:nvPicPr>
        <xdr:cNvPr id="0" name="Main Artwork" descr=""/>
        <xdr:cNvPicPr/>
      </xdr:nvPicPr>
      <xdr:blipFill>
        <a:blip r:embed="rId1"/>
        <a:stretch/>
      </xdr:blipFill>
      <xdr:spPr>
        <a:xfrm>
          <a:off x="27000" y="45360"/>
          <a:ext cx="9680760" cy="393768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0</xdr:col>
      <xdr:colOff>27000</xdr:colOff>
      <xdr:row>24</xdr:row>
      <xdr:rowOff>114840</xdr:rowOff>
    </xdr:from>
    <xdr:to>
      <xdr:col>25</xdr:col>
      <xdr:colOff>36000</xdr:colOff>
      <xdr:row>26</xdr:row>
      <xdr:rowOff>14400</xdr:rowOff>
    </xdr:to>
    <xdr:pic>
      <xdr:nvPicPr>
        <xdr:cNvPr id="1" name="Picture 7" descr=""/>
        <xdr:cNvPicPr/>
      </xdr:nvPicPr>
      <xdr:blipFill>
        <a:blip r:embed="rId2"/>
        <a:stretch/>
      </xdr:blipFill>
      <xdr:spPr>
        <a:xfrm>
          <a:off x="27000" y="4031280"/>
          <a:ext cx="9690120" cy="22608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0</xdr:col>
      <xdr:colOff>160920</xdr:colOff>
      <xdr:row>27</xdr:row>
      <xdr:rowOff>1080</xdr:rowOff>
    </xdr:from>
    <xdr:to>
      <xdr:col>4</xdr:col>
      <xdr:colOff>216720</xdr:colOff>
      <xdr:row>30</xdr:row>
      <xdr:rowOff>155880</xdr:rowOff>
    </xdr:to>
    <xdr:pic>
      <xdr:nvPicPr>
        <xdr:cNvPr id="2" name="Picture 1" descr=""/>
        <xdr:cNvPicPr/>
      </xdr:nvPicPr>
      <xdr:blipFill>
        <a:blip r:embed="rId3"/>
        <a:stretch/>
      </xdr:blipFill>
      <xdr:spPr>
        <a:xfrm>
          <a:off x="160920" y="4407120"/>
          <a:ext cx="1539720" cy="64440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0</xdr:col>
      <xdr:colOff>127080</xdr:colOff>
      <xdr:row>27</xdr:row>
      <xdr:rowOff>94320</xdr:rowOff>
    </xdr:from>
    <xdr:to>
      <xdr:col>4</xdr:col>
      <xdr:colOff>250560</xdr:colOff>
      <xdr:row>29</xdr:row>
      <xdr:rowOff>110160</xdr:rowOff>
    </xdr:to>
    <xdr:sp>
      <xdr:nvSpPr>
        <xdr:cNvPr id="3" name="CustomShape 1"/>
        <xdr:cNvSpPr/>
      </xdr:nvSpPr>
      <xdr:spPr>
        <a:xfrm>
          <a:off x="127080" y="4500360"/>
          <a:ext cx="1607400" cy="34236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24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reestyle Script"/>
            </a:rPr>
            <a:t>Personal</a:t>
          </a:r>
          <a:endParaRPr b="0" lang="en-US" sz="24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0</xdr:col>
      <xdr:colOff>127080</xdr:colOff>
      <xdr:row>29</xdr:row>
      <xdr:rowOff>58320</xdr:rowOff>
    </xdr:from>
    <xdr:to>
      <xdr:col>4</xdr:col>
      <xdr:colOff>250560</xdr:colOff>
      <xdr:row>30</xdr:row>
      <xdr:rowOff>61200</xdr:rowOff>
    </xdr:to>
    <xdr:sp>
      <xdr:nvSpPr>
        <xdr:cNvPr id="4" name="CustomShape 1"/>
        <xdr:cNvSpPr/>
      </xdr:nvSpPr>
      <xdr:spPr>
        <a:xfrm>
          <a:off x="127080" y="4790880"/>
          <a:ext cx="1607400" cy="16596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12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orbel"/>
            </a:rPr>
            <a:t>info</a:t>
          </a:r>
          <a:endParaRPr b="0" lang="en-US" sz="12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5</xdr:col>
      <xdr:colOff>257040</xdr:colOff>
      <xdr:row>27</xdr:row>
      <xdr:rowOff>1080</xdr:rowOff>
    </xdr:from>
    <xdr:to>
      <xdr:col>9</xdr:col>
      <xdr:colOff>191160</xdr:colOff>
      <xdr:row>30</xdr:row>
      <xdr:rowOff>155880</xdr:rowOff>
    </xdr:to>
    <xdr:pic>
      <xdr:nvPicPr>
        <xdr:cNvPr id="5" name="Picture 3" descr=""/>
        <xdr:cNvPicPr/>
      </xdr:nvPicPr>
      <xdr:blipFill>
        <a:blip r:embed="rId4"/>
        <a:stretch/>
      </xdr:blipFill>
      <xdr:spPr>
        <a:xfrm>
          <a:off x="2140200" y="4407120"/>
          <a:ext cx="1531800" cy="64440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229320</xdr:colOff>
      <xdr:row>27</xdr:row>
      <xdr:rowOff>94320</xdr:rowOff>
    </xdr:from>
    <xdr:to>
      <xdr:col>9</xdr:col>
      <xdr:colOff>218520</xdr:colOff>
      <xdr:row>29</xdr:row>
      <xdr:rowOff>108000</xdr:rowOff>
    </xdr:to>
    <xdr:sp>
      <xdr:nvSpPr>
        <xdr:cNvPr id="6" name="CustomShape 1"/>
        <xdr:cNvSpPr/>
      </xdr:nvSpPr>
      <xdr:spPr>
        <a:xfrm>
          <a:off x="2112480" y="4500360"/>
          <a:ext cx="1586880" cy="34020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24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reestyle Script"/>
            </a:rPr>
            <a:t>Travel</a:t>
          </a:r>
          <a:endParaRPr b="0" lang="en-US" sz="24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5</xdr:col>
      <xdr:colOff>224280</xdr:colOff>
      <xdr:row>29</xdr:row>
      <xdr:rowOff>58320</xdr:rowOff>
    </xdr:from>
    <xdr:to>
      <xdr:col>9</xdr:col>
      <xdr:colOff>223920</xdr:colOff>
      <xdr:row>30</xdr:row>
      <xdr:rowOff>99360</xdr:rowOff>
    </xdr:to>
    <xdr:sp>
      <xdr:nvSpPr>
        <xdr:cNvPr id="7" name="CustomShape 1"/>
        <xdr:cNvSpPr/>
      </xdr:nvSpPr>
      <xdr:spPr>
        <a:xfrm>
          <a:off x="2107440" y="4790880"/>
          <a:ext cx="1597320" cy="20412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12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orbel"/>
            </a:rPr>
            <a:t>details</a:t>
          </a:r>
          <a:endParaRPr b="0" lang="en-US" sz="12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10</xdr:col>
      <xdr:colOff>196200</xdr:colOff>
      <xdr:row>27</xdr:row>
      <xdr:rowOff>1080</xdr:rowOff>
    </xdr:from>
    <xdr:to>
      <xdr:col>14</xdr:col>
      <xdr:colOff>195840</xdr:colOff>
      <xdr:row>30</xdr:row>
      <xdr:rowOff>155880</xdr:rowOff>
    </xdr:to>
    <xdr:pic>
      <xdr:nvPicPr>
        <xdr:cNvPr id="8" name="Picture 12" descr=""/>
        <xdr:cNvPicPr/>
      </xdr:nvPicPr>
      <xdr:blipFill>
        <a:blip r:embed="rId5"/>
        <a:stretch/>
      </xdr:blipFill>
      <xdr:spPr>
        <a:xfrm>
          <a:off x="4076640" y="4407120"/>
          <a:ext cx="1597320" cy="64440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10</xdr:col>
      <xdr:colOff>200880</xdr:colOff>
      <xdr:row>27</xdr:row>
      <xdr:rowOff>94320</xdr:rowOff>
    </xdr:from>
    <xdr:to>
      <xdr:col>14</xdr:col>
      <xdr:colOff>191160</xdr:colOff>
      <xdr:row>29</xdr:row>
      <xdr:rowOff>102960</xdr:rowOff>
    </xdr:to>
    <xdr:sp>
      <xdr:nvSpPr>
        <xdr:cNvPr id="9" name="CustomShape 1"/>
        <xdr:cNvSpPr/>
      </xdr:nvSpPr>
      <xdr:spPr>
        <a:xfrm>
          <a:off x="4081320" y="4500360"/>
          <a:ext cx="1587960" cy="33516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24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reestyle Script"/>
            </a:rPr>
            <a:t>Hotel &amp; Activity</a:t>
          </a:r>
          <a:endParaRPr b="0" lang="en-US" sz="24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10</xdr:col>
      <xdr:colOff>200880</xdr:colOff>
      <xdr:row>29</xdr:row>
      <xdr:rowOff>58320</xdr:rowOff>
    </xdr:from>
    <xdr:to>
      <xdr:col>14</xdr:col>
      <xdr:colOff>191160</xdr:colOff>
      <xdr:row>30</xdr:row>
      <xdr:rowOff>96480</xdr:rowOff>
    </xdr:to>
    <xdr:sp>
      <xdr:nvSpPr>
        <xdr:cNvPr id="10" name="CustomShape 1"/>
        <xdr:cNvSpPr/>
      </xdr:nvSpPr>
      <xdr:spPr>
        <a:xfrm>
          <a:off x="4081320" y="4790880"/>
          <a:ext cx="1587960" cy="20124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12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orbel"/>
            </a:rPr>
            <a:t>details</a:t>
          </a:r>
          <a:endParaRPr b="0" lang="en-US" sz="12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15</xdr:col>
      <xdr:colOff>169560</xdr:colOff>
      <xdr:row>27</xdr:row>
      <xdr:rowOff>1080</xdr:rowOff>
    </xdr:from>
    <xdr:to>
      <xdr:col>19</xdr:col>
      <xdr:colOff>169200</xdr:colOff>
      <xdr:row>30</xdr:row>
      <xdr:rowOff>155880</xdr:rowOff>
    </xdr:to>
    <xdr:pic>
      <xdr:nvPicPr>
        <xdr:cNvPr id="11" name="Picture 158" descr=""/>
        <xdr:cNvPicPr/>
      </xdr:nvPicPr>
      <xdr:blipFill>
        <a:blip r:embed="rId6"/>
        <a:stretch/>
      </xdr:blipFill>
      <xdr:spPr>
        <a:xfrm>
          <a:off x="6046920" y="4407120"/>
          <a:ext cx="1597320" cy="64440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15</xdr:col>
      <xdr:colOff>240480</xdr:colOff>
      <xdr:row>27</xdr:row>
      <xdr:rowOff>94320</xdr:rowOff>
    </xdr:from>
    <xdr:to>
      <xdr:col>19</xdr:col>
      <xdr:colOff>97560</xdr:colOff>
      <xdr:row>29</xdr:row>
      <xdr:rowOff>69120</xdr:rowOff>
    </xdr:to>
    <xdr:sp>
      <xdr:nvSpPr>
        <xdr:cNvPr id="12" name="CustomShape 1"/>
        <xdr:cNvSpPr/>
      </xdr:nvSpPr>
      <xdr:spPr>
        <a:xfrm>
          <a:off x="6117840" y="4500360"/>
          <a:ext cx="1454760" cy="30132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24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reestyle Script"/>
            </a:rPr>
            <a:t>Car Rental</a:t>
          </a:r>
          <a:endParaRPr b="0" lang="en-US" sz="24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15</xdr:col>
      <xdr:colOff>254880</xdr:colOff>
      <xdr:row>29</xdr:row>
      <xdr:rowOff>58320</xdr:rowOff>
    </xdr:from>
    <xdr:to>
      <xdr:col>19</xdr:col>
      <xdr:colOff>83880</xdr:colOff>
      <xdr:row>30</xdr:row>
      <xdr:rowOff>82080</xdr:rowOff>
    </xdr:to>
    <xdr:sp>
      <xdr:nvSpPr>
        <xdr:cNvPr id="13" name="CustomShape 1"/>
        <xdr:cNvSpPr/>
      </xdr:nvSpPr>
      <xdr:spPr>
        <a:xfrm>
          <a:off x="6132240" y="4790880"/>
          <a:ext cx="1426680" cy="18684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12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orbel"/>
            </a:rPr>
            <a:t>info</a:t>
          </a:r>
          <a:endParaRPr b="0" lang="en-US" sz="12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20</xdr:col>
      <xdr:colOff>142200</xdr:colOff>
      <xdr:row>27</xdr:row>
      <xdr:rowOff>1080</xdr:rowOff>
    </xdr:from>
    <xdr:to>
      <xdr:col>24</xdr:col>
      <xdr:colOff>141840</xdr:colOff>
      <xdr:row>30</xdr:row>
      <xdr:rowOff>155880</xdr:rowOff>
    </xdr:to>
    <xdr:pic>
      <xdr:nvPicPr>
        <xdr:cNvPr id="14" name="Picture 15" descr=""/>
        <xdr:cNvPicPr/>
      </xdr:nvPicPr>
      <xdr:blipFill>
        <a:blip r:embed="rId7"/>
        <a:stretch/>
      </xdr:blipFill>
      <xdr:spPr>
        <a:xfrm>
          <a:off x="8016480" y="4407120"/>
          <a:ext cx="1597320" cy="64440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20</xdr:col>
      <xdr:colOff>208800</xdr:colOff>
      <xdr:row>27</xdr:row>
      <xdr:rowOff>94320</xdr:rowOff>
    </xdr:from>
    <xdr:to>
      <xdr:col>24</xdr:col>
      <xdr:colOff>75240</xdr:colOff>
      <xdr:row>29</xdr:row>
      <xdr:rowOff>102960</xdr:rowOff>
    </xdr:to>
    <xdr:sp>
      <xdr:nvSpPr>
        <xdr:cNvPr id="15" name="CustomShape 1"/>
        <xdr:cNvSpPr/>
      </xdr:nvSpPr>
      <xdr:spPr>
        <a:xfrm>
          <a:off x="8083080" y="4500360"/>
          <a:ext cx="1464120" cy="33516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24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reestyle Script"/>
            </a:rPr>
            <a:t>Emergency</a:t>
          </a:r>
          <a:endParaRPr b="0" lang="en-US" sz="24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20</xdr:col>
      <xdr:colOff>222840</xdr:colOff>
      <xdr:row>29</xdr:row>
      <xdr:rowOff>58320</xdr:rowOff>
    </xdr:from>
    <xdr:to>
      <xdr:col>24</xdr:col>
      <xdr:colOff>60840</xdr:colOff>
      <xdr:row>30</xdr:row>
      <xdr:rowOff>67320</xdr:rowOff>
    </xdr:to>
    <xdr:sp>
      <xdr:nvSpPr>
        <xdr:cNvPr id="16" name="CustomShape 1"/>
        <xdr:cNvSpPr/>
      </xdr:nvSpPr>
      <xdr:spPr>
        <a:xfrm>
          <a:off x="8097120" y="4790880"/>
          <a:ext cx="1435680" cy="17208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12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orbel"/>
            </a:rPr>
            <a:t>details</a:t>
          </a:r>
          <a:endParaRPr b="0" lang="en-US" sz="12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oneCell">
    <xdr:from>
      <xdr:col>0</xdr:col>
      <xdr:colOff>27000</xdr:colOff>
      <xdr:row>24</xdr:row>
      <xdr:rowOff>154080</xdr:rowOff>
    </xdr:from>
    <xdr:to>
      <xdr:col>25</xdr:col>
      <xdr:colOff>36000</xdr:colOff>
      <xdr:row>26</xdr:row>
      <xdr:rowOff>66960</xdr:rowOff>
    </xdr:to>
    <xdr:sp>
      <xdr:nvSpPr>
        <xdr:cNvPr id="17" name="CustomShape 1"/>
        <xdr:cNvSpPr/>
      </xdr:nvSpPr>
      <xdr:spPr>
        <a:xfrm>
          <a:off x="27000" y="4070520"/>
          <a:ext cx="9690120" cy="2394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36360</xdr:colOff>
      <xdr:row>0</xdr:row>
      <xdr:rowOff>0</xdr:rowOff>
    </xdr:from>
    <xdr:to>
      <xdr:col>7</xdr:col>
      <xdr:colOff>178920</xdr:colOff>
      <xdr:row>0</xdr:row>
      <xdr:rowOff>2222280</xdr:rowOff>
    </xdr:to>
    <xdr:pic>
      <xdr:nvPicPr>
        <xdr:cNvPr id="18" name="Header artwork" descr=""/>
        <xdr:cNvPicPr/>
      </xdr:nvPicPr>
      <xdr:blipFill>
        <a:blip r:embed="rId1"/>
        <a:stretch/>
      </xdr:blipFill>
      <xdr:spPr>
        <a:xfrm>
          <a:off x="36360" y="0"/>
          <a:ext cx="10046520" cy="222228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2</xdr:col>
      <xdr:colOff>36720</xdr:colOff>
      <xdr:row>0</xdr:row>
      <xdr:rowOff>295920</xdr:rowOff>
    </xdr:from>
    <xdr:to>
      <xdr:col>3</xdr:col>
      <xdr:colOff>1270440</xdr:colOff>
      <xdr:row>0</xdr:row>
      <xdr:rowOff>1200600</xdr:rowOff>
    </xdr:to>
    <xdr:pic>
      <xdr:nvPicPr>
        <xdr:cNvPr id="19" name="Title Artwork" descr=""/>
        <xdr:cNvPicPr/>
      </xdr:nvPicPr>
      <xdr:blipFill>
        <a:blip r:embed="rId2"/>
        <a:stretch/>
      </xdr:blipFill>
      <xdr:spPr>
        <a:xfrm>
          <a:off x="3918240" y="295920"/>
          <a:ext cx="2280240" cy="90468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2</xdr:col>
      <xdr:colOff>118440</xdr:colOff>
      <xdr:row>0</xdr:row>
      <xdr:rowOff>417600</xdr:rowOff>
    </xdr:from>
    <xdr:to>
      <xdr:col>3</xdr:col>
      <xdr:colOff>1188720</xdr:colOff>
      <xdr:row>0</xdr:row>
      <xdr:rowOff>973440</xdr:rowOff>
    </xdr:to>
    <xdr:sp>
      <xdr:nvSpPr>
        <xdr:cNvPr id="20" name="CustomShape 1"/>
        <xdr:cNvSpPr/>
      </xdr:nvSpPr>
      <xdr:spPr>
        <a:xfrm>
          <a:off x="3999960" y="417600"/>
          <a:ext cx="2116800" cy="55584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 anchor="ctr"/>
        <a:p>
          <a:pPr algn="ctr"/>
          <a:r>
            <a:rPr b="0" lang="en-US" sz="42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reestyle Script"/>
            </a:rPr>
            <a:t>Personal</a:t>
          </a:r>
          <a:endParaRPr b="0" lang="en-US" sz="42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2</xdr:col>
      <xdr:colOff>573120</xdr:colOff>
      <xdr:row>0</xdr:row>
      <xdr:rowOff>789480</xdr:rowOff>
    </xdr:from>
    <xdr:to>
      <xdr:col>3</xdr:col>
      <xdr:colOff>733680</xdr:colOff>
      <xdr:row>0</xdr:row>
      <xdr:rowOff>1086840</xdr:rowOff>
    </xdr:to>
    <xdr:sp>
      <xdr:nvSpPr>
        <xdr:cNvPr id="21" name="CustomShape 1"/>
        <xdr:cNvSpPr/>
      </xdr:nvSpPr>
      <xdr:spPr>
        <a:xfrm>
          <a:off x="4454640" y="789480"/>
          <a:ext cx="1207080" cy="297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  <xdr:txBody>
        <a:bodyPr wrap="none" lIns="90000" rIns="90000" tIns="45000" bIns="45000"/>
        <a:p>
          <a:pPr>
            <a:lnSpc>
              <a:spcPct val="100000"/>
            </a:lnSpc>
          </a:pPr>
          <a:r>
            <a:rPr b="0" lang="en-US" sz="14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orbel"/>
            </a:rPr>
            <a:t>information</a:t>
          </a:r>
          <a:endParaRPr b="0" lang="en-US" sz="14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5</xdr:col>
      <xdr:colOff>146520</xdr:colOff>
      <xdr:row>0</xdr:row>
      <xdr:rowOff>352800</xdr:rowOff>
    </xdr:from>
    <xdr:to>
      <xdr:col>6</xdr:col>
      <xdr:colOff>442080</xdr:colOff>
      <xdr:row>0</xdr:row>
      <xdr:rowOff>837000</xdr:rowOff>
    </xdr:to>
    <xdr:pic>
      <xdr:nvPicPr>
        <xdr:cNvPr id="22" name="Picture 8" descr=""/>
        <xdr:cNvPicPr/>
      </xdr:nvPicPr>
      <xdr:blipFill>
        <a:blip r:embed="rId3"/>
        <a:stretch/>
      </xdr:blipFill>
      <xdr:spPr>
        <a:xfrm>
          <a:off x="8832600" y="352800"/>
          <a:ext cx="904320" cy="48420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110520</xdr:colOff>
      <xdr:row>0</xdr:row>
      <xdr:rowOff>410040</xdr:rowOff>
    </xdr:from>
    <xdr:to>
      <xdr:col>6</xdr:col>
      <xdr:colOff>477360</xdr:colOff>
      <xdr:row>0</xdr:row>
      <xdr:rowOff>794520</xdr:rowOff>
    </xdr:to>
    <xdr:sp>
      <xdr:nvSpPr>
        <xdr:cNvPr id="23" name="CustomShape 1"/>
        <xdr:cNvSpPr/>
      </xdr:nvSpPr>
      <xdr:spPr>
        <a:xfrm>
          <a:off x="8796600" y="410040"/>
          <a:ext cx="975600" cy="3844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  <xdr:txBody>
        <a:bodyPr wrap="none" lIns="0" rIns="0" tIns="0" bIns="0"/>
        <a:p>
          <a:r>
            <a:rPr b="0" lang="en-US" sz="26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reestyle Script"/>
            </a:rPr>
            <a:t>Home</a:t>
          </a:r>
          <a:endParaRPr b="0" lang="en-US" sz="26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0</xdr:col>
      <xdr:colOff>922320</xdr:colOff>
      <xdr:row>13</xdr:row>
      <xdr:rowOff>20160</xdr:rowOff>
    </xdr:from>
    <xdr:to>
      <xdr:col>1</xdr:col>
      <xdr:colOff>1341720</xdr:colOff>
      <xdr:row>16</xdr:row>
      <xdr:rowOff>132120</xdr:rowOff>
    </xdr:to>
    <xdr:pic>
      <xdr:nvPicPr>
        <xdr:cNvPr id="24" name="Picture 15" descr=""/>
        <xdr:cNvPicPr/>
      </xdr:nvPicPr>
      <xdr:blipFill>
        <a:blip r:embed="rId4"/>
        <a:stretch/>
      </xdr:blipFill>
      <xdr:spPr>
        <a:xfrm>
          <a:off x="922320" y="5202720"/>
          <a:ext cx="1446480" cy="7977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0</xdr:col>
      <xdr:colOff>931680</xdr:colOff>
      <xdr:row>13</xdr:row>
      <xdr:rowOff>122040</xdr:rowOff>
    </xdr:from>
    <xdr:to>
      <xdr:col>1</xdr:col>
      <xdr:colOff>1332000</xdr:colOff>
      <xdr:row>15</xdr:row>
      <xdr:rowOff>30600</xdr:rowOff>
    </xdr:to>
    <xdr:sp>
      <xdr:nvSpPr>
        <xdr:cNvPr id="25" name="CustomShape 1"/>
        <xdr:cNvSpPr/>
      </xdr:nvSpPr>
      <xdr:spPr>
        <a:xfrm>
          <a:off x="931680" y="5304600"/>
          <a:ext cx="1427400" cy="36576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20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reestyle Script"/>
            </a:rPr>
            <a:t>Personal</a:t>
          </a:r>
          <a:endParaRPr b="0" lang="en-US" sz="20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0</xdr:col>
      <xdr:colOff>941400</xdr:colOff>
      <xdr:row>15</xdr:row>
      <xdr:rowOff>24840</xdr:rowOff>
    </xdr:from>
    <xdr:to>
      <xdr:col>1</xdr:col>
      <xdr:colOff>1323000</xdr:colOff>
      <xdr:row>16</xdr:row>
      <xdr:rowOff>58680</xdr:rowOff>
    </xdr:to>
    <xdr:sp>
      <xdr:nvSpPr>
        <xdr:cNvPr id="26" name="CustomShape 1"/>
        <xdr:cNvSpPr/>
      </xdr:nvSpPr>
      <xdr:spPr>
        <a:xfrm>
          <a:off x="941400" y="5664600"/>
          <a:ext cx="1408680" cy="26244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11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orbel"/>
            </a:rPr>
            <a:t>info</a:t>
          </a:r>
          <a:endParaRPr b="0" lang="en-US" sz="11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1</xdr:col>
      <xdr:colOff>1507320</xdr:colOff>
      <xdr:row>13</xdr:row>
      <xdr:rowOff>20160</xdr:rowOff>
    </xdr:from>
    <xdr:to>
      <xdr:col>2</xdr:col>
      <xdr:colOff>101160</xdr:colOff>
      <xdr:row>16</xdr:row>
      <xdr:rowOff>132120</xdr:rowOff>
    </xdr:to>
    <xdr:pic>
      <xdr:nvPicPr>
        <xdr:cNvPr id="27" name="Picture 19" descr=""/>
        <xdr:cNvPicPr/>
      </xdr:nvPicPr>
      <xdr:blipFill>
        <a:blip r:embed="rId5"/>
        <a:stretch/>
      </xdr:blipFill>
      <xdr:spPr>
        <a:xfrm>
          <a:off x="2534400" y="5202720"/>
          <a:ext cx="1448280" cy="7977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1</xdr:col>
      <xdr:colOff>1519200</xdr:colOff>
      <xdr:row>13</xdr:row>
      <xdr:rowOff>150480</xdr:rowOff>
    </xdr:from>
    <xdr:to>
      <xdr:col>2</xdr:col>
      <xdr:colOff>90360</xdr:colOff>
      <xdr:row>15</xdr:row>
      <xdr:rowOff>59040</xdr:rowOff>
    </xdr:to>
    <xdr:sp>
      <xdr:nvSpPr>
        <xdr:cNvPr id="28" name="CustomShape 1"/>
        <xdr:cNvSpPr/>
      </xdr:nvSpPr>
      <xdr:spPr>
        <a:xfrm>
          <a:off x="2546280" y="5333040"/>
          <a:ext cx="1425600" cy="36576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20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reestyle Script"/>
            </a:rPr>
            <a:t>Travel</a:t>
          </a:r>
          <a:endParaRPr b="0" lang="en-US" sz="20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1</xdr:col>
      <xdr:colOff>1528560</xdr:colOff>
      <xdr:row>15</xdr:row>
      <xdr:rowOff>53280</xdr:rowOff>
    </xdr:from>
    <xdr:to>
      <xdr:col>2</xdr:col>
      <xdr:colOff>80640</xdr:colOff>
      <xdr:row>16</xdr:row>
      <xdr:rowOff>87120</xdr:rowOff>
    </xdr:to>
    <xdr:sp>
      <xdr:nvSpPr>
        <xdr:cNvPr id="29" name="CustomShape 1"/>
        <xdr:cNvSpPr/>
      </xdr:nvSpPr>
      <xdr:spPr>
        <a:xfrm>
          <a:off x="2555640" y="5693040"/>
          <a:ext cx="1406520" cy="26244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11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orbel"/>
            </a:rPr>
            <a:t>details</a:t>
          </a:r>
          <a:endParaRPr b="0" lang="en-US" sz="11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2</xdr:col>
      <xdr:colOff>266760</xdr:colOff>
      <xdr:row>13</xdr:row>
      <xdr:rowOff>20160</xdr:rowOff>
    </xdr:from>
    <xdr:to>
      <xdr:col>3</xdr:col>
      <xdr:colOff>666360</xdr:colOff>
      <xdr:row>16</xdr:row>
      <xdr:rowOff>132120</xdr:rowOff>
    </xdr:to>
    <xdr:pic>
      <xdr:nvPicPr>
        <xdr:cNvPr id="30" name="Picture 23" descr=""/>
        <xdr:cNvPicPr/>
      </xdr:nvPicPr>
      <xdr:blipFill>
        <a:blip r:embed="rId6"/>
        <a:stretch/>
      </xdr:blipFill>
      <xdr:spPr>
        <a:xfrm>
          <a:off x="4148280" y="5202720"/>
          <a:ext cx="1446120" cy="7977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2</xdr:col>
      <xdr:colOff>276120</xdr:colOff>
      <xdr:row>13</xdr:row>
      <xdr:rowOff>153720</xdr:rowOff>
    </xdr:from>
    <xdr:to>
      <xdr:col>3</xdr:col>
      <xdr:colOff>657000</xdr:colOff>
      <xdr:row>15</xdr:row>
      <xdr:rowOff>62280</xdr:rowOff>
    </xdr:to>
    <xdr:sp>
      <xdr:nvSpPr>
        <xdr:cNvPr id="31" name="CustomShape 1"/>
        <xdr:cNvSpPr/>
      </xdr:nvSpPr>
      <xdr:spPr>
        <a:xfrm>
          <a:off x="4157640" y="5336280"/>
          <a:ext cx="1427400" cy="36576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20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reestyle Script"/>
            </a:rPr>
            <a:t>Hotel &amp; Activitiy</a:t>
          </a:r>
          <a:endParaRPr b="0" lang="en-US" sz="20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2</xdr:col>
      <xdr:colOff>285840</xdr:colOff>
      <xdr:row>15</xdr:row>
      <xdr:rowOff>56520</xdr:rowOff>
    </xdr:from>
    <xdr:to>
      <xdr:col>3</xdr:col>
      <xdr:colOff>647640</xdr:colOff>
      <xdr:row>16</xdr:row>
      <xdr:rowOff>90360</xdr:rowOff>
    </xdr:to>
    <xdr:sp>
      <xdr:nvSpPr>
        <xdr:cNvPr id="32" name="CustomShape 1"/>
        <xdr:cNvSpPr/>
      </xdr:nvSpPr>
      <xdr:spPr>
        <a:xfrm>
          <a:off x="4167360" y="5696280"/>
          <a:ext cx="1408320" cy="26244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11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orbel"/>
            </a:rPr>
            <a:t>details</a:t>
          </a:r>
          <a:endParaRPr b="0" lang="en-US" sz="11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3</xdr:col>
      <xdr:colOff>831960</xdr:colOff>
      <xdr:row>13</xdr:row>
      <xdr:rowOff>20160</xdr:rowOff>
    </xdr:from>
    <xdr:to>
      <xdr:col>4</xdr:col>
      <xdr:colOff>708840</xdr:colOff>
      <xdr:row>16</xdr:row>
      <xdr:rowOff>132120</xdr:rowOff>
    </xdr:to>
    <xdr:pic>
      <xdr:nvPicPr>
        <xdr:cNvPr id="33" name="Picture 27" descr=""/>
        <xdr:cNvPicPr/>
      </xdr:nvPicPr>
      <xdr:blipFill>
        <a:blip r:embed="rId7"/>
        <a:stretch/>
      </xdr:blipFill>
      <xdr:spPr>
        <a:xfrm>
          <a:off x="5760000" y="5202720"/>
          <a:ext cx="1437120" cy="7977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3</xdr:col>
      <xdr:colOff>837720</xdr:colOff>
      <xdr:row>13</xdr:row>
      <xdr:rowOff>144360</xdr:rowOff>
    </xdr:from>
    <xdr:to>
      <xdr:col>4</xdr:col>
      <xdr:colOff>703440</xdr:colOff>
      <xdr:row>15</xdr:row>
      <xdr:rowOff>52560</xdr:rowOff>
    </xdr:to>
    <xdr:sp>
      <xdr:nvSpPr>
        <xdr:cNvPr id="34" name="CustomShape 1"/>
        <xdr:cNvSpPr/>
      </xdr:nvSpPr>
      <xdr:spPr>
        <a:xfrm>
          <a:off x="5765760" y="5326920"/>
          <a:ext cx="1425960" cy="36540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20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reestyle Script"/>
            </a:rPr>
            <a:t>Car Rental</a:t>
          </a:r>
          <a:endParaRPr b="0" lang="en-US" sz="20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3</xdr:col>
      <xdr:colOff>847080</xdr:colOff>
      <xdr:row>15</xdr:row>
      <xdr:rowOff>46800</xdr:rowOff>
    </xdr:from>
    <xdr:to>
      <xdr:col>4</xdr:col>
      <xdr:colOff>693720</xdr:colOff>
      <xdr:row>16</xdr:row>
      <xdr:rowOff>81000</xdr:rowOff>
    </xdr:to>
    <xdr:sp>
      <xdr:nvSpPr>
        <xdr:cNvPr id="35" name="CustomShape 1"/>
        <xdr:cNvSpPr/>
      </xdr:nvSpPr>
      <xdr:spPr>
        <a:xfrm>
          <a:off x="5775120" y="5686560"/>
          <a:ext cx="1406880" cy="26280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11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orbel"/>
            </a:rPr>
            <a:t>info</a:t>
          </a:r>
          <a:endParaRPr b="0" lang="en-US" sz="11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4</xdr:col>
      <xdr:colOff>874800</xdr:colOff>
      <xdr:row>13</xdr:row>
      <xdr:rowOff>20160</xdr:rowOff>
    </xdr:from>
    <xdr:to>
      <xdr:col>5</xdr:col>
      <xdr:colOff>122040</xdr:colOff>
      <xdr:row>16</xdr:row>
      <xdr:rowOff>136080</xdr:rowOff>
    </xdr:to>
    <xdr:pic>
      <xdr:nvPicPr>
        <xdr:cNvPr id="36" name="Picture 31" descr=""/>
        <xdr:cNvPicPr/>
      </xdr:nvPicPr>
      <xdr:blipFill>
        <a:blip r:embed="rId8"/>
        <a:stretch/>
      </xdr:blipFill>
      <xdr:spPr>
        <a:xfrm>
          <a:off x="7363080" y="5202720"/>
          <a:ext cx="1445040" cy="80172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4</xdr:col>
      <xdr:colOff>884160</xdr:colOff>
      <xdr:row>13</xdr:row>
      <xdr:rowOff>159840</xdr:rowOff>
    </xdr:from>
    <xdr:to>
      <xdr:col>5</xdr:col>
      <xdr:colOff>112320</xdr:colOff>
      <xdr:row>15</xdr:row>
      <xdr:rowOff>95400</xdr:rowOff>
    </xdr:to>
    <xdr:sp>
      <xdr:nvSpPr>
        <xdr:cNvPr id="37" name="CustomShape 1"/>
        <xdr:cNvSpPr/>
      </xdr:nvSpPr>
      <xdr:spPr>
        <a:xfrm>
          <a:off x="7372440" y="5342400"/>
          <a:ext cx="1425960" cy="39276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20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reestyle Script"/>
            </a:rPr>
            <a:t>Emergency</a:t>
          </a:r>
          <a:endParaRPr b="0" lang="en-US" sz="20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4</xdr:col>
      <xdr:colOff>893520</xdr:colOff>
      <xdr:row>15</xdr:row>
      <xdr:rowOff>61920</xdr:rowOff>
    </xdr:from>
    <xdr:to>
      <xdr:col>5</xdr:col>
      <xdr:colOff>102960</xdr:colOff>
      <xdr:row>16</xdr:row>
      <xdr:rowOff>95400</xdr:rowOff>
    </xdr:to>
    <xdr:sp>
      <xdr:nvSpPr>
        <xdr:cNvPr id="38" name="CustomShape 1"/>
        <xdr:cNvSpPr/>
      </xdr:nvSpPr>
      <xdr:spPr>
        <a:xfrm>
          <a:off x="7381800" y="5701680"/>
          <a:ext cx="1407240" cy="26208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11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orbel"/>
            </a:rPr>
            <a:t>details</a:t>
          </a:r>
          <a:endParaRPr b="0" lang="en-US" sz="11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27000</xdr:colOff>
      <xdr:row>0</xdr:row>
      <xdr:rowOff>0</xdr:rowOff>
    </xdr:from>
    <xdr:to>
      <xdr:col>7</xdr:col>
      <xdr:colOff>22320</xdr:colOff>
      <xdr:row>0</xdr:row>
      <xdr:rowOff>1619280</xdr:rowOff>
    </xdr:to>
    <xdr:pic>
      <xdr:nvPicPr>
        <xdr:cNvPr id="39" name="Header artwork" descr=""/>
        <xdr:cNvPicPr/>
      </xdr:nvPicPr>
      <xdr:blipFill>
        <a:blip r:embed="rId1"/>
        <a:stretch/>
      </xdr:blipFill>
      <xdr:spPr>
        <a:xfrm>
          <a:off x="27000" y="0"/>
          <a:ext cx="9984240" cy="161928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2</xdr:col>
      <xdr:colOff>1203480</xdr:colOff>
      <xdr:row>0</xdr:row>
      <xdr:rowOff>286200</xdr:rowOff>
    </xdr:from>
    <xdr:to>
      <xdr:col>4</xdr:col>
      <xdr:colOff>869760</xdr:colOff>
      <xdr:row>0</xdr:row>
      <xdr:rowOff>1190880</xdr:rowOff>
    </xdr:to>
    <xdr:pic>
      <xdr:nvPicPr>
        <xdr:cNvPr id="40" name="Title Artwork" descr=""/>
        <xdr:cNvPicPr/>
      </xdr:nvPicPr>
      <xdr:blipFill>
        <a:blip r:embed="rId2"/>
        <a:stretch/>
      </xdr:blipFill>
      <xdr:spPr>
        <a:xfrm>
          <a:off x="3905280" y="286200"/>
          <a:ext cx="2292120" cy="90468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2</xdr:col>
      <xdr:colOff>1285560</xdr:colOff>
      <xdr:row>0</xdr:row>
      <xdr:rowOff>407880</xdr:rowOff>
    </xdr:from>
    <xdr:to>
      <xdr:col>4</xdr:col>
      <xdr:colOff>787320</xdr:colOff>
      <xdr:row>0</xdr:row>
      <xdr:rowOff>963720</xdr:rowOff>
    </xdr:to>
    <xdr:sp>
      <xdr:nvSpPr>
        <xdr:cNvPr id="41" name="CustomShape 1"/>
        <xdr:cNvSpPr/>
      </xdr:nvSpPr>
      <xdr:spPr>
        <a:xfrm>
          <a:off x="3987360" y="407880"/>
          <a:ext cx="2127600" cy="55584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 anchor="ctr"/>
        <a:p>
          <a:pPr algn="ctr"/>
          <a:r>
            <a:rPr b="0" lang="en-US" sz="42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reestyle Script"/>
            </a:rPr>
            <a:t>Travel</a:t>
          </a:r>
          <a:endParaRPr b="0" lang="en-US" sz="42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3</xdr:col>
      <xdr:colOff>70200</xdr:colOff>
      <xdr:row>0</xdr:row>
      <xdr:rowOff>780120</xdr:rowOff>
    </xdr:from>
    <xdr:to>
      <xdr:col>4</xdr:col>
      <xdr:colOff>110160</xdr:colOff>
      <xdr:row>0</xdr:row>
      <xdr:rowOff>1077480</xdr:rowOff>
    </xdr:to>
    <xdr:sp>
      <xdr:nvSpPr>
        <xdr:cNvPr id="42" name="CustomShape 1"/>
        <xdr:cNvSpPr/>
      </xdr:nvSpPr>
      <xdr:spPr>
        <a:xfrm>
          <a:off x="4664880" y="780120"/>
          <a:ext cx="772920" cy="297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  <xdr:txBody>
        <a:bodyPr wrap="none" lIns="90000" rIns="90000" tIns="45000" bIns="45000"/>
        <a:p>
          <a:pPr>
            <a:lnSpc>
              <a:spcPct val="100000"/>
            </a:lnSpc>
          </a:pPr>
          <a:r>
            <a:rPr b="0" lang="en-US" sz="14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orbel"/>
            </a:rPr>
            <a:t>details</a:t>
          </a:r>
          <a:endParaRPr b="0" lang="en-US" sz="14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5</xdr:col>
      <xdr:colOff>1841040</xdr:colOff>
      <xdr:row>0</xdr:row>
      <xdr:rowOff>305280</xdr:rowOff>
    </xdr:from>
    <xdr:to>
      <xdr:col>6</xdr:col>
      <xdr:colOff>774360</xdr:colOff>
      <xdr:row>0</xdr:row>
      <xdr:rowOff>789480</xdr:rowOff>
    </xdr:to>
    <xdr:pic>
      <xdr:nvPicPr>
        <xdr:cNvPr id="43" name="Picture 7" descr=""/>
        <xdr:cNvPicPr/>
      </xdr:nvPicPr>
      <xdr:blipFill>
        <a:blip r:embed="rId3"/>
        <a:stretch/>
      </xdr:blipFill>
      <xdr:spPr>
        <a:xfrm>
          <a:off x="8947800" y="305280"/>
          <a:ext cx="892800" cy="48420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1800000</xdr:colOff>
      <xdr:row>0</xdr:row>
      <xdr:rowOff>362520</xdr:rowOff>
    </xdr:from>
    <xdr:to>
      <xdr:col>6</xdr:col>
      <xdr:colOff>816120</xdr:colOff>
      <xdr:row>0</xdr:row>
      <xdr:rowOff>747000</xdr:rowOff>
    </xdr:to>
    <xdr:sp>
      <xdr:nvSpPr>
        <xdr:cNvPr id="44" name="CustomShape 1"/>
        <xdr:cNvSpPr/>
      </xdr:nvSpPr>
      <xdr:spPr>
        <a:xfrm>
          <a:off x="8906760" y="362520"/>
          <a:ext cx="975600" cy="3844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  <xdr:txBody>
        <a:bodyPr wrap="none" lIns="0" rIns="0" tIns="0" bIns="0"/>
        <a:p>
          <a:r>
            <a:rPr b="0" lang="en-US" sz="26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reestyle Script"/>
            </a:rPr>
            <a:t>Home</a:t>
          </a:r>
          <a:endParaRPr b="0" lang="en-US" sz="26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1</xdr:col>
      <xdr:colOff>208800</xdr:colOff>
      <xdr:row>19</xdr:row>
      <xdr:rowOff>10800</xdr:rowOff>
    </xdr:from>
    <xdr:to>
      <xdr:col>1</xdr:col>
      <xdr:colOff>1656360</xdr:colOff>
      <xdr:row>22</xdr:row>
      <xdr:rowOff>122760</xdr:rowOff>
    </xdr:to>
    <xdr:pic>
      <xdr:nvPicPr>
        <xdr:cNvPr id="45" name="Picture 10" descr=""/>
        <xdr:cNvPicPr/>
      </xdr:nvPicPr>
      <xdr:blipFill>
        <a:blip r:embed="rId4"/>
        <a:stretch/>
      </xdr:blipFill>
      <xdr:spPr>
        <a:xfrm>
          <a:off x="1131120" y="5983920"/>
          <a:ext cx="1447560" cy="7977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1</xdr:col>
      <xdr:colOff>218160</xdr:colOff>
      <xdr:row>19</xdr:row>
      <xdr:rowOff>112320</xdr:rowOff>
    </xdr:from>
    <xdr:to>
      <xdr:col>1</xdr:col>
      <xdr:colOff>1646640</xdr:colOff>
      <xdr:row>21</xdr:row>
      <xdr:rowOff>20880</xdr:rowOff>
    </xdr:to>
    <xdr:sp>
      <xdr:nvSpPr>
        <xdr:cNvPr id="46" name="CustomShape 1"/>
        <xdr:cNvSpPr/>
      </xdr:nvSpPr>
      <xdr:spPr>
        <a:xfrm>
          <a:off x="1140480" y="6085440"/>
          <a:ext cx="1428480" cy="36576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20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reestyle Script"/>
            </a:rPr>
            <a:t>Personal</a:t>
          </a:r>
          <a:endParaRPr b="0" lang="en-US" sz="20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1</xdr:col>
      <xdr:colOff>227880</xdr:colOff>
      <xdr:row>21</xdr:row>
      <xdr:rowOff>15120</xdr:rowOff>
    </xdr:from>
    <xdr:to>
      <xdr:col>1</xdr:col>
      <xdr:colOff>1637280</xdr:colOff>
      <xdr:row>22</xdr:row>
      <xdr:rowOff>48960</xdr:rowOff>
    </xdr:to>
    <xdr:sp>
      <xdr:nvSpPr>
        <xdr:cNvPr id="47" name="CustomShape 1"/>
        <xdr:cNvSpPr/>
      </xdr:nvSpPr>
      <xdr:spPr>
        <a:xfrm>
          <a:off x="1150200" y="6445440"/>
          <a:ext cx="1409400" cy="26244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11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orbel"/>
            </a:rPr>
            <a:t>info</a:t>
          </a:r>
          <a:endParaRPr b="0" lang="en-US" sz="11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2</xdr:col>
      <xdr:colOff>39960</xdr:colOff>
      <xdr:row>19</xdr:row>
      <xdr:rowOff>10800</xdr:rowOff>
    </xdr:from>
    <xdr:to>
      <xdr:col>2</xdr:col>
      <xdr:colOff>1491120</xdr:colOff>
      <xdr:row>22</xdr:row>
      <xdr:rowOff>122760</xdr:rowOff>
    </xdr:to>
    <xdr:pic>
      <xdr:nvPicPr>
        <xdr:cNvPr id="48" name="Picture 14" descr=""/>
        <xdr:cNvPicPr/>
      </xdr:nvPicPr>
      <xdr:blipFill>
        <a:blip r:embed="rId5"/>
        <a:stretch/>
      </xdr:blipFill>
      <xdr:spPr>
        <a:xfrm>
          <a:off x="2741760" y="5983920"/>
          <a:ext cx="1451160" cy="7977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2</xdr:col>
      <xdr:colOff>51840</xdr:colOff>
      <xdr:row>19</xdr:row>
      <xdr:rowOff>141120</xdr:rowOff>
    </xdr:from>
    <xdr:to>
      <xdr:col>2</xdr:col>
      <xdr:colOff>1480320</xdr:colOff>
      <xdr:row>21</xdr:row>
      <xdr:rowOff>49680</xdr:rowOff>
    </xdr:to>
    <xdr:sp>
      <xdr:nvSpPr>
        <xdr:cNvPr id="49" name="CustomShape 1"/>
        <xdr:cNvSpPr/>
      </xdr:nvSpPr>
      <xdr:spPr>
        <a:xfrm>
          <a:off x="2753640" y="6114240"/>
          <a:ext cx="1428480" cy="36576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20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reestyle Script"/>
            </a:rPr>
            <a:t>Travel</a:t>
          </a:r>
          <a:endParaRPr b="0" lang="en-US" sz="20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2</xdr:col>
      <xdr:colOff>61200</xdr:colOff>
      <xdr:row>21</xdr:row>
      <xdr:rowOff>43920</xdr:rowOff>
    </xdr:from>
    <xdr:to>
      <xdr:col>2</xdr:col>
      <xdr:colOff>1470600</xdr:colOff>
      <xdr:row>22</xdr:row>
      <xdr:rowOff>77760</xdr:rowOff>
    </xdr:to>
    <xdr:sp>
      <xdr:nvSpPr>
        <xdr:cNvPr id="50" name="CustomShape 1"/>
        <xdr:cNvSpPr/>
      </xdr:nvSpPr>
      <xdr:spPr>
        <a:xfrm>
          <a:off x="2763000" y="6474240"/>
          <a:ext cx="1409400" cy="26244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11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orbel"/>
            </a:rPr>
            <a:t>details</a:t>
          </a:r>
          <a:endParaRPr b="0" lang="en-US" sz="11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2</xdr:col>
      <xdr:colOff>1656720</xdr:colOff>
      <xdr:row>19</xdr:row>
      <xdr:rowOff>10800</xdr:rowOff>
    </xdr:from>
    <xdr:to>
      <xdr:col>4</xdr:col>
      <xdr:colOff>475200</xdr:colOff>
      <xdr:row>22</xdr:row>
      <xdr:rowOff>122760</xdr:rowOff>
    </xdr:to>
    <xdr:pic>
      <xdr:nvPicPr>
        <xdr:cNvPr id="51" name="Picture 18" descr=""/>
        <xdr:cNvPicPr/>
      </xdr:nvPicPr>
      <xdr:blipFill>
        <a:blip r:embed="rId6"/>
        <a:stretch/>
      </xdr:blipFill>
      <xdr:spPr>
        <a:xfrm>
          <a:off x="4358520" y="5983920"/>
          <a:ext cx="1444320" cy="7977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2</xdr:col>
      <xdr:colOff>1666080</xdr:colOff>
      <xdr:row>19</xdr:row>
      <xdr:rowOff>144360</xdr:rowOff>
    </xdr:from>
    <xdr:to>
      <xdr:col>4</xdr:col>
      <xdr:colOff>465840</xdr:colOff>
      <xdr:row>21</xdr:row>
      <xdr:rowOff>52920</xdr:rowOff>
    </xdr:to>
    <xdr:sp>
      <xdr:nvSpPr>
        <xdr:cNvPr id="52" name="CustomShape 1"/>
        <xdr:cNvSpPr/>
      </xdr:nvSpPr>
      <xdr:spPr>
        <a:xfrm>
          <a:off x="4367880" y="6117480"/>
          <a:ext cx="1425600" cy="36576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20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reestyle Script"/>
            </a:rPr>
            <a:t>Hotel &amp; Activitiy</a:t>
          </a:r>
          <a:endParaRPr b="0" lang="en-US" sz="20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2</xdr:col>
      <xdr:colOff>1675440</xdr:colOff>
      <xdr:row>21</xdr:row>
      <xdr:rowOff>46800</xdr:rowOff>
    </xdr:from>
    <xdr:to>
      <xdr:col>4</xdr:col>
      <xdr:colOff>456120</xdr:colOff>
      <xdr:row>22</xdr:row>
      <xdr:rowOff>80640</xdr:rowOff>
    </xdr:to>
    <xdr:sp>
      <xdr:nvSpPr>
        <xdr:cNvPr id="53" name="CustomShape 1"/>
        <xdr:cNvSpPr/>
      </xdr:nvSpPr>
      <xdr:spPr>
        <a:xfrm>
          <a:off x="4377240" y="6477120"/>
          <a:ext cx="1406520" cy="26244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11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orbel"/>
            </a:rPr>
            <a:t>details</a:t>
          </a:r>
          <a:endParaRPr b="0" lang="en-US" sz="11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4</xdr:col>
      <xdr:colOff>640800</xdr:colOff>
      <xdr:row>19</xdr:row>
      <xdr:rowOff>10800</xdr:rowOff>
    </xdr:from>
    <xdr:to>
      <xdr:col>5</xdr:col>
      <xdr:colOff>299520</xdr:colOff>
      <xdr:row>22</xdr:row>
      <xdr:rowOff>122760</xdr:rowOff>
    </xdr:to>
    <xdr:pic>
      <xdr:nvPicPr>
        <xdr:cNvPr id="54" name="Picture 22" descr=""/>
        <xdr:cNvPicPr/>
      </xdr:nvPicPr>
      <xdr:blipFill>
        <a:blip r:embed="rId7"/>
        <a:stretch/>
      </xdr:blipFill>
      <xdr:spPr>
        <a:xfrm>
          <a:off x="5968440" y="5983920"/>
          <a:ext cx="1437840" cy="7977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4</xdr:col>
      <xdr:colOff>646560</xdr:colOff>
      <xdr:row>19</xdr:row>
      <xdr:rowOff>135000</xdr:rowOff>
    </xdr:from>
    <xdr:to>
      <xdr:col>5</xdr:col>
      <xdr:colOff>293760</xdr:colOff>
      <xdr:row>21</xdr:row>
      <xdr:rowOff>43560</xdr:rowOff>
    </xdr:to>
    <xdr:sp>
      <xdr:nvSpPr>
        <xdr:cNvPr id="55" name="CustomShape 1"/>
        <xdr:cNvSpPr/>
      </xdr:nvSpPr>
      <xdr:spPr>
        <a:xfrm>
          <a:off x="5974200" y="6108120"/>
          <a:ext cx="1426320" cy="36576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20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reestyle Script"/>
            </a:rPr>
            <a:t>Car Rental</a:t>
          </a:r>
          <a:endParaRPr b="0" lang="en-US" sz="20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4</xdr:col>
      <xdr:colOff>655920</xdr:colOff>
      <xdr:row>21</xdr:row>
      <xdr:rowOff>37080</xdr:rowOff>
    </xdr:from>
    <xdr:to>
      <xdr:col>5</xdr:col>
      <xdr:colOff>284400</xdr:colOff>
      <xdr:row>22</xdr:row>
      <xdr:rowOff>70920</xdr:rowOff>
    </xdr:to>
    <xdr:sp>
      <xdr:nvSpPr>
        <xdr:cNvPr id="56" name="CustomShape 1"/>
        <xdr:cNvSpPr/>
      </xdr:nvSpPr>
      <xdr:spPr>
        <a:xfrm>
          <a:off x="5983560" y="6467400"/>
          <a:ext cx="1407600" cy="26244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11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orbel"/>
            </a:rPr>
            <a:t>info</a:t>
          </a:r>
          <a:endParaRPr b="0" lang="en-US" sz="11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5</xdr:col>
      <xdr:colOff>465120</xdr:colOff>
      <xdr:row>19</xdr:row>
      <xdr:rowOff>10800</xdr:rowOff>
    </xdr:from>
    <xdr:to>
      <xdr:col>5</xdr:col>
      <xdr:colOff>1912680</xdr:colOff>
      <xdr:row>22</xdr:row>
      <xdr:rowOff>126720</xdr:rowOff>
    </xdr:to>
    <xdr:pic>
      <xdr:nvPicPr>
        <xdr:cNvPr id="57" name="Picture 26" descr=""/>
        <xdr:cNvPicPr/>
      </xdr:nvPicPr>
      <xdr:blipFill>
        <a:blip r:embed="rId8"/>
        <a:stretch/>
      </xdr:blipFill>
      <xdr:spPr>
        <a:xfrm>
          <a:off x="7571880" y="5983920"/>
          <a:ext cx="1447560" cy="80172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474480</xdr:colOff>
      <xdr:row>19</xdr:row>
      <xdr:rowOff>150480</xdr:rowOff>
    </xdr:from>
    <xdr:to>
      <xdr:col>5</xdr:col>
      <xdr:colOff>1902960</xdr:colOff>
      <xdr:row>21</xdr:row>
      <xdr:rowOff>86040</xdr:rowOff>
    </xdr:to>
    <xdr:sp>
      <xdr:nvSpPr>
        <xdr:cNvPr id="58" name="CustomShape 1"/>
        <xdr:cNvSpPr/>
      </xdr:nvSpPr>
      <xdr:spPr>
        <a:xfrm>
          <a:off x="7581240" y="6123600"/>
          <a:ext cx="1428480" cy="39276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20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reestyle Script"/>
            </a:rPr>
            <a:t>Emergency</a:t>
          </a:r>
          <a:endParaRPr b="0" lang="en-US" sz="20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5</xdr:col>
      <xdr:colOff>484200</xdr:colOff>
      <xdr:row>21</xdr:row>
      <xdr:rowOff>52560</xdr:rowOff>
    </xdr:from>
    <xdr:to>
      <xdr:col>5</xdr:col>
      <xdr:colOff>1893600</xdr:colOff>
      <xdr:row>22</xdr:row>
      <xdr:rowOff>86040</xdr:rowOff>
    </xdr:to>
    <xdr:sp>
      <xdr:nvSpPr>
        <xdr:cNvPr id="59" name="CustomShape 1"/>
        <xdr:cNvSpPr/>
      </xdr:nvSpPr>
      <xdr:spPr>
        <a:xfrm>
          <a:off x="7590960" y="6482880"/>
          <a:ext cx="1409400" cy="26208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11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orbel"/>
            </a:rPr>
            <a:t>details</a:t>
          </a:r>
          <a:endParaRPr b="0" lang="en-US" sz="11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27000</xdr:colOff>
      <xdr:row>0</xdr:row>
      <xdr:rowOff>0</xdr:rowOff>
    </xdr:from>
    <xdr:to>
      <xdr:col>8</xdr:col>
      <xdr:colOff>26640</xdr:colOff>
      <xdr:row>1</xdr:row>
      <xdr:rowOff>3600</xdr:rowOff>
    </xdr:to>
    <xdr:pic>
      <xdr:nvPicPr>
        <xdr:cNvPr id="60" name="Header artwork" descr=""/>
        <xdr:cNvPicPr/>
      </xdr:nvPicPr>
      <xdr:blipFill>
        <a:blip r:embed="rId1"/>
        <a:srcRect l="0" t="0" r="0" b="47093"/>
        <a:stretch/>
      </xdr:blipFill>
      <xdr:spPr>
        <a:xfrm>
          <a:off x="27000" y="0"/>
          <a:ext cx="10045800" cy="169884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2</xdr:col>
      <xdr:colOff>1903320</xdr:colOff>
      <xdr:row>0</xdr:row>
      <xdr:rowOff>248040</xdr:rowOff>
    </xdr:from>
    <xdr:to>
      <xdr:col>5</xdr:col>
      <xdr:colOff>1483920</xdr:colOff>
      <xdr:row>0</xdr:row>
      <xdr:rowOff>1152720</xdr:rowOff>
    </xdr:to>
    <xdr:pic>
      <xdr:nvPicPr>
        <xdr:cNvPr id="61" name="Title Artwork" descr=""/>
        <xdr:cNvPicPr/>
      </xdr:nvPicPr>
      <xdr:blipFill>
        <a:blip r:embed="rId2"/>
        <a:stretch/>
      </xdr:blipFill>
      <xdr:spPr>
        <a:xfrm>
          <a:off x="4005720" y="248040"/>
          <a:ext cx="2292120" cy="90468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2</xdr:col>
      <xdr:colOff>1913040</xdr:colOff>
      <xdr:row>0</xdr:row>
      <xdr:rowOff>369720</xdr:rowOff>
    </xdr:from>
    <xdr:to>
      <xdr:col>5</xdr:col>
      <xdr:colOff>1474560</xdr:colOff>
      <xdr:row>0</xdr:row>
      <xdr:rowOff>925560</xdr:rowOff>
    </xdr:to>
    <xdr:sp>
      <xdr:nvSpPr>
        <xdr:cNvPr id="62" name="CustomShape 1"/>
        <xdr:cNvSpPr/>
      </xdr:nvSpPr>
      <xdr:spPr>
        <a:xfrm>
          <a:off x="4015440" y="369720"/>
          <a:ext cx="2273040" cy="55584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 anchor="ctr"/>
        <a:p>
          <a:pPr algn="ctr"/>
          <a:r>
            <a:rPr b="0" lang="en-US" sz="36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reestyle Script"/>
            </a:rPr>
            <a:t>Hotel &amp; Activity</a:t>
          </a:r>
          <a:endParaRPr b="0" lang="en-US" sz="36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4</xdr:col>
      <xdr:colOff>113400</xdr:colOff>
      <xdr:row>0</xdr:row>
      <xdr:rowOff>741960</xdr:rowOff>
    </xdr:from>
    <xdr:to>
      <xdr:col>5</xdr:col>
      <xdr:colOff>724320</xdr:colOff>
      <xdr:row>0</xdr:row>
      <xdr:rowOff>1039320</xdr:rowOff>
    </xdr:to>
    <xdr:sp>
      <xdr:nvSpPr>
        <xdr:cNvPr id="63" name="CustomShape 1"/>
        <xdr:cNvSpPr/>
      </xdr:nvSpPr>
      <xdr:spPr>
        <a:xfrm>
          <a:off x="4765320" y="741960"/>
          <a:ext cx="772920" cy="297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  <xdr:txBody>
        <a:bodyPr wrap="none" lIns="90000" rIns="90000" tIns="45000" bIns="45000"/>
        <a:p>
          <a:pPr>
            <a:lnSpc>
              <a:spcPct val="100000"/>
            </a:lnSpc>
          </a:pPr>
          <a:r>
            <a:rPr b="0" lang="en-US" sz="14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orbel"/>
            </a:rPr>
            <a:t>details</a:t>
          </a:r>
          <a:endParaRPr b="0" lang="en-US" sz="14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6</xdr:col>
      <xdr:colOff>2325240</xdr:colOff>
      <xdr:row>0</xdr:row>
      <xdr:rowOff>181440</xdr:rowOff>
    </xdr:from>
    <xdr:to>
      <xdr:col>7</xdr:col>
      <xdr:colOff>33480</xdr:colOff>
      <xdr:row>0</xdr:row>
      <xdr:rowOff>665640</xdr:rowOff>
    </xdr:to>
    <xdr:pic>
      <xdr:nvPicPr>
        <xdr:cNvPr id="64" name="Picture 7" descr=""/>
        <xdr:cNvPicPr/>
      </xdr:nvPicPr>
      <xdr:blipFill>
        <a:blip r:embed="rId3"/>
        <a:stretch/>
      </xdr:blipFill>
      <xdr:spPr>
        <a:xfrm>
          <a:off x="8813520" y="181440"/>
          <a:ext cx="885600" cy="48420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6</xdr:col>
      <xdr:colOff>2280600</xdr:colOff>
      <xdr:row>0</xdr:row>
      <xdr:rowOff>238680</xdr:rowOff>
    </xdr:from>
    <xdr:to>
      <xdr:col>7</xdr:col>
      <xdr:colOff>78840</xdr:colOff>
      <xdr:row>0</xdr:row>
      <xdr:rowOff>623160</xdr:rowOff>
    </xdr:to>
    <xdr:sp>
      <xdr:nvSpPr>
        <xdr:cNvPr id="65" name="CustomShape 1"/>
        <xdr:cNvSpPr/>
      </xdr:nvSpPr>
      <xdr:spPr>
        <a:xfrm>
          <a:off x="8768880" y="238680"/>
          <a:ext cx="975600" cy="3844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  <xdr:txBody>
        <a:bodyPr wrap="none" lIns="0" rIns="0" tIns="0" bIns="0"/>
        <a:p>
          <a:r>
            <a:rPr b="0" lang="en-US" sz="26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reestyle Script"/>
            </a:rPr>
            <a:t>Home</a:t>
          </a:r>
          <a:endParaRPr b="0" lang="en-US" sz="26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1</xdr:col>
      <xdr:colOff>713520</xdr:colOff>
      <xdr:row>17</xdr:row>
      <xdr:rowOff>58320</xdr:rowOff>
    </xdr:from>
    <xdr:to>
      <xdr:col>2</xdr:col>
      <xdr:colOff>483840</xdr:colOff>
      <xdr:row>21</xdr:row>
      <xdr:rowOff>8280</xdr:rowOff>
    </xdr:to>
    <xdr:pic>
      <xdr:nvPicPr>
        <xdr:cNvPr id="66" name="Picture 10" descr=""/>
        <xdr:cNvPicPr/>
      </xdr:nvPicPr>
      <xdr:blipFill>
        <a:blip r:embed="rId4"/>
        <a:stretch/>
      </xdr:blipFill>
      <xdr:spPr>
        <a:xfrm>
          <a:off x="1141200" y="5574240"/>
          <a:ext cx="1445040" cy="8643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1</xdr:col>
      <xdr:colOff>722880</xdr:colOff>
      <xdr:row>17</xdr:row>
      <xdr:rowOff>168840</xdr:rowOff>
    </xdr:from>
    <xdr:to>
      <xdr:col>2</xdr:col>
      <xdr:colOff>474120</xdr:colOff>
      <xdr:row>19</xdr:row>
      <xdr:rowOff>108000</xdr:rowOff>
    </xdr:to>
    <xdr:sp>
      <xdr:nvSpPr>
        <xdr:cNvPr id="67" name="CustomShape 1"/>
        <xdr:cNvSpPr/>
      </xdr:nvSpPr>
      <xdr:spPr>
        <a:xfrm>
          <a:off x="1150560" y="5684760"/>
          <a:ext cx="1425960" cy="39636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20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reestyle Script"/>
            </a:rPr>
            <a:t>Personal</a:t>
          </a:r>
          <a:endParaRPr b="0" lang="en-US" sz="20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1</xdr:col>
      <xdr:colOff>732600</xdr:colOff>
      <xdr:row>19</xdr:row>
      <xdr:rowOff>101160</xdr:rowOff>
    </xdr:from>
    <xdr:to>
      <xdr:col>2</xdr:col>
      <xdr:colOff>465120</xdr:colOff>
      <xdr:row>20</xdr:row>
      <xdr:rowOff>156960</xdr:rowOff>
    </xdr:to>
    <xdr:sp>
      <xdr:nvSpPr>
        <xdr:cNvPr id="68" name="CustomShape 1"/>
        <xdr:cNvSpPr/>
      </xdr:nvSpPr>
      <xdr:spPr>
        <a:xfrm>
          <a:off x="1160280" y="6074280"/>
          <a:ext cx="1407240" cy="28440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11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orbel"/>
            </a:rPr>
            <a:t>info</a:t>
          </a:r>
          <a:endParaRPr b="0" lang="en-US" sz="11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2</xdr:col>
      <xdr:colOff>649440</xdr:colOff>
      <xdr:row>17</xdr:row>
      <xdr:rowOff>58320</xdr:rowOff>
    </xdr:from>
    <xdr:to>
      <xdr:col>2</xdr:col>
      <xdr:colOff>2100600</xdr:colOff>
      <xdr:row>21</xdr:row>
      <xdr:rowOff>8280</xdr:rowOff>
    </xdr:to>
    <xdr:pic>
      <xdr:nvPicPr>
        <xdr:cNvPr id="69" name="Picture 14" descr=""/>
        <xdr:cNvPicPr/>
      </xdr:nvPicPr>
      <xdr:blipFill>
        <a:blip r:embed="rId5"/>
        <a:stretch/>
      </xdr:blipFill>
      <xdr:spPr>
        <a:xfrm>
          <a:off x="2751840" y="5574240"/>
          <a:ext cx="1451160" cy="8643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2</xdr:col>
      <xdr:colOff>661320</xdr:colOff>
      <xdr:row>17</xdr:row>
      <xdr:rowOff>199800</xdr:rowOff>
    </xdr:from>
    <xdr:to>
      <xdr:col>2</xdr:col>
      <xdr:colOff>2089800</xdr:colOff>
      <xdr:row>19</xdr:row>
      <xdr:rowOff>138960</xdr:rowOff>
    </xdr:to>
    <xdr:sp>
      <xdr:nvSpPr>
        <xdr:cNvPr id="70" name="CustomShape 1"/>
        <xdr:cNvSpPr/>
      </xdr:nvSpPr>
      <xdr:spPr>
        <a:xfrm>
          <a:off x="2763720" y="5715720"/>
          <a:ext cx="1428480" cy="39636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20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reestyle Script"/>
            </a:rPr>
            <a:t>Travel</a:t>
          </a:r>
          <a:endParaRPr b="0" lang="en-US" sz="20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2</xdr:col>
      <xdr:colOff>671040</xdr:colOff>
      <xdr:row>19</xdr:row>
      <xdr:rowOff>132120</xdr:rowOff>
    </xdr:from>
    <xdr:to>
      <xdr:col>2</xdr:col>
      <xdr:colOff>2080440</xdr:colOff>
      <xdr:row>20</xdr:row>
      <xdr:rowOff>188280</xdr:rowOff>
    </xdr:to>
    <xdr:sp>
      <xdr:nvSpPr>
        <xdr:cNvPr id="71" name="CustomShape 1"/>
        <xdr:cNvSpPr/>
      </xdr:nvSpPr>
      <xdr:spPr>
        <a:xfrm>
          <a:off x="2773440" y="6105240"/>
          <a:ext cx="1409400" cy="28476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11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orbel"/>
            </a:rPr>
            <a:t>details</a:t>
          </a:r>
          <a:endParaRPr b="0" lang="en-US" sz="11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2</xdr:col>
      <xdr:colOff>2266200</xdr:colOff>
      <xdr:row>17</xdr:row>
      <xdr:rowOff>58320</xdr:rowOff>
    </xdr:from>
    <xdr:to>
      <xdr:col>5</xdr:col>
      <xdr:colOff>999000</xdr:colOff>
      <xdr:row>21</xdr:row>
      <xdr:rowOff>8280</xdr:rowOff>
    </xdr:to>
    <xdr:pic>
      <xdr:nvPicPr>
        <xdr:cNvPr id="72" name="Picture 18" descr=""/>
        <xdr:cNvPicPr/>
      </xdr:nvPicPr>
      <xdr:blipFill>
        <a:blip r:embed="rId6"/>
        <a:stretch/>
      </xdr:blipFill>
      <xdr:spPr>
        <a:xfrm>
          <a:off x="4368600" y="5574240"/>
          <a:ext cx="1444320" cy="8643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2</xdr:col>
      <xdr:colOff>2275560</xdr:colOff>
      <xdr:row>17</xdr:row>
      <xdr:rowOff>203040</xdr:rowOff>
    </xdr:from>
    <xdr:to>
      <xdr:col>5</xdr:col>
      <xdr:colOff>989640</xdr:colOff>
      <xdr:row>19</xdr:row>
      <xdr:rowOff>142200</xdr:rowOff>
    </xdr:to>
    <xdr:sp>
      <xdr:nvSpPr>
        <xdr:cNvPr id="73" name="CustomShape 1"/>
        <xdr:cNvSpPr/>
      </xdr:nvSpPr>
      <xdr:spPr>
        <a:xfrm>
          <a:off x="4377960" y="5718960"/>
          <a:ext cx="1425600" cy="39636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20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reestyle Script"/>
            </a:rPr>
            <a:t>Hotel &amp; Activitiy</a:t>
          </a:r>
          <a:endParaRPr b="0" lang="en-US" sz="20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2</xdr:col>
      <xdr:colOff>2285280</xdr:colOff>
      <xdr:row>19</xdr:row>
      <xdr:rowOff>136080</xdr:rowOff>
    </xdr:from>
    <xdr:to>
      <xdr:col>5</xdr:col>
      <xdr:colOff>980280</xdr:colOff>
      <xdr:row>20</xdr:row>
      <xdr:rowOff>191880</xdr:rowOff>
    </xdr:to>
    <xdr:sp>
      <xdr:nvSpPr>
        <xdr:cNvPr id="74" name="CustomShape 1"/>
        <xdr:cNvSpPr/>
      </xdr:nvSpPr>
      <xdr:spPr>
        <a:xfrm>
          <a:off x="4387680" y="6109200"/>
          <a:ext cx="1406520" cy="28440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11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orbel"/>
            </a:rPr>
            <a:t>details</a:t>
          </a:r>
          <a:endParaRPr b="0" lang="en-US" sz="11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5</xdr:col>
      <xdr:colOff>1164600</xdr:colOff>
      <xdr:row>17</xdr:row>
      <xdr:rowOff>58320</xdr:rowOff>
    </xdr:from>
    <xdr:to>
      <xdr:col>6</xdr:col>
      <xdr:colOff>928080</xdr:colOff>
      <xdr:row>21</xdr:row>
      <xdr:rowOff>8280</xdr:rowOff>
    </xdr:to>
    <xdr:pic>
      <xdr:nvPicPr>
        <xdr:cNvPr id="75" name="Picture 22" descr=""/>
        <xdr:cNvPicPr/>
      </xdr:nvPicPr>
      <xdr:blipFill>
        <a:blip r:embed="rId7"/>
        <a:stretch/>
      </xdr:blipFill>
      <xdr:spPr>
        <a:xfrm>
          <a:off x="5978520" y="5574240"/>
          <a:ext cx="1437840" cy="8643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1170360</xdr:colOff>
      <xdr:row>17</xdr:row>
      <xdr:rowOff>192960</xdr:rowOff>
    </xdr:from>
    <xdr:to>
      <xdr:col>6</xdr:col>
      <xdr:colOff>922320</xdr:colOff>
      <xdr:row>19</xdr:row>
      <xdr:rowOff>132120</xdr:rowOff>
    </xdr:to>
    <xdr:sp>
      <xdr:nvSpPr>
        <xdr:cNvPr id="76" name="CustomShape 1"/>
        <xdr:cNvSpPr/>
      </xdr:nvSpPr>
      <xdr:spPr>
        <a:xfrm>
          <a:off x="5984280" y="5708880"/>
          <a:ext cx="1426320" cy="39636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20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reestyle Script"/>
            </a:rPr>
            <a:t>Car Rental</a:t>
          </a:r>
          <a:endParaRPr b="0" lang="en-US" sz="20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5</xdr:col>
      <xdr:colOff>1179720</xdr:colOff>
      <xdr:row>19</xdr:row>
      <xdr:rowOff>125640</xdr:rowOff>
    </xdr:from>
    <xdr:to>
      <xdr:col>6</xdr:col>
      <xdr:colOff>912960</xdr:colOff>
      <xdr:row>20</xdr:row>
      <xdr:rowOff>181440</xdr:rowOff>
    </xdr:to>
    <xdr:sp>
      <xdr:nvSpPr>
        <xdr:cNvPr id="77" name="CustomShape 1"/>
        <xdr:cNvSpPr/>
      </xdr:nvSpPr>
      <xdr:spPr>
        <a:xfrm>
          <a:off x="5993640" y="6098760"/>
          <a:ext cx="1407600" cy="28440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11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orbel"/>
            </a:rPr>
            <a:t>info</a:t>
          </a:r>
          <a:endParaRPr b="0" lang="en-US" sz="11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6</xdr:col>
      <xdr:colOff>1093680</xdr:colOff>
      <xdr:row>17</xdr:row>
      <xdr:rowOff>58320</xdr:rowOff>
    </xdr:from>
    <xdr:to>
      <xdr:col>6</xdr:col>
      <xdr:colOff>2541240</xdr:colOff>
      <xdr:row>21</xdr:row>
      <xdr:rowOff>12240</xdr:rowOff>
    </xdr:to>
    <xdr:pic>
      <xdr:nvPicPr>
        <xdr:cNvPr id="78" name="Picture 26" descr=""/>
        <xdr:cNvPicPr/>
      </xdr:nvPicPr>
      <xdr:blipFill>
        <a:blip r:embed="rId8"/>
        <a:stretch/>
      </xdr:blipFill>
      <xdr:spPr>
        <a:xfrm>
          <a:off x="7581960" y="5574240"/>
          <a:ext cx="1447560" cy="86832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6</xdr:col>
      <xdr:colOff>1103400</xdr:colOff>
      <xdr:row>17</xdr:row>
      <xdr:rowOff>209880</xdr:rowOff>
    </xdr:from>
    <xdr:to>
      <xdr:col>6</xdr:col>
      <xdr:colOff>2531880</xdr:colOff>
      <xdr:row>19</xdr:row>
      <xdr:rowOff>178200</xdr:rowOff>
    </xdr:to>
    <xdr:sp>
      <xdr:nvSpPr>
        <xdr:cNvPr id="79" name="CustomShape 1"/>
        <xdr:cNvSpPr/>
      </xdr:nvSpPr>
      <xdr:spPr>
        <a:xfrm>
          <a:off x="7591680" y="5725800"/>
          <a:ext cx="1428480" cy="42552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20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reestyle Script"/>
            </a:rPr>
            <a:t>Emergency</a:t>
          </a:r>
          <a:endParaRPr b="0" lang="en-US" sz="20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6</xdr:col>
      <xdr:colOff>1112760</xdr:colOff>
      <xdr:row>19</xdr:row>
      <xdr:rowOff>141480</xdr:rowOff>
    </xdr:from>
    <xdr:to>
      <xdr:col>6</xdr:col>
      <xdr:colOff>2522160</xdr:colOff>
      <xdr:row>20</xdr:row>
      <xdr:rowOff>196920</xdr:rowOff>
    </xdr:to>
    <xdr:sp>
      <xdr:nvSpPr>
        <xdr:cNvPr id="80" name="CustomShape 1"/>
        <xdr:cNvSpPr/>
      </xdr:nvSpPr>
      <xdr:spPr>
        <a:xfrm>
          <a:off x="7601040" y="6114600"/>
          <a:ext cx="1409400" cy="28404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11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orbel"/>
            </a:rPr>
            <a:t>details</a:t>
          </a:r>
          <a:endParaRPr b="0" lang="en-US" sz="11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27000</xdr:colOff>
      <xdr:row>0</xdr:row>
      <xdr:rowOff>0</xdr:rowOff>
    </xdr:from>
    <xdr:to>
      <xdr:col>6</xdr:col>
      <xdr:colOff>20160</xdr:colOff>
      <xdr:row>0</xdr:row>
      <xdr:rowOff>1992240</xdr:rowOff>
    </xdr:to>
    <xdr:pic>
      <xdr:nvPicPr>
        <xdr:cNvPr id="81" name="Header artwork" descr=""/>
        <xdr:cNvPicPr/>
      </xdr:nvPicPr>
      <xdr:blipFill>
        <a:blip r:embed="rId1"/>
        <a:stretch/>
      </xdr:blipFill>
      <xdr:spPr>
        <a:xfrm>
          <a:off x="27000" y="0"/>
          <a:ext cx="8298000" cy="199224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3</xdr:col>
      <xdr:colOff>165240</xdr:colOff>
      <xdr:row>0</xdr:row>
      <xdr:rowOff>276840</xdr:rowOff>
    </xdr:from>
    <xdr:to>
      <xdr:col>3</xdr:col>
      <xdr:colOff>2460240</xdr:colOff>
      <xdr:row>0</xdr:row>
      <xdr:rowOff>1181520</xdr:rowOff>
    </xdr:to>
    <xdr:pic>
      <xdr:nvPicPr>
        <xdr:cNvPr id="82" name="Title Artwork" descr=""/>
        <xdr:cNvPicPr/>
      </xdr:nvPicPr>
      <xdr:blipFill>
        <a:blip r:embed="rId2"/>
        <a:stretch/>
      </xdr:blipFill>
      <xdr:spPr>
        <a:xfrm>
          <a:off x="3028320" y="276840"/>
          <a:ext cx="2295000" cy="90468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3</xdr:col>
      <xdr:colOff>247320</xdr:colOff>
      <xdr:row>0</xdr:row>
      <xdr:rowOff>398520</xdr:rowOff>
    </xdr:from>
    <xdr:to>
      <xdr:col>3</xdr:col>
      <xdr:colOff>2377800</xdr:colOff>
      <xdr:row>0</xdr:row>
      <xdr:rowOff>954360</xdr:rowOff>
    </xdr:to>
    <xdr:sp>
      <xdr:nvSpPr>
        <xdr:cNvPr id="83" name="CustomShape 1"/>
        <xdr:cNvSpPr/>
      </xdr:nvSpPr>
      <xdr:spPr>
        <a:xfrm>
          <a:off x="3110400" y="398520"/>
          <a:ext cx="2130480" cy="55584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 anchor="ctr"/>
        <a:p>
          <a:pPr algn="ctr"/>
          <a:r>
            <a:rPr b="0" lang="en-US" sz="42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reestyle Script"/>
            </a:rPr>
            <a:t>Car Rental</a:t>
          </a:r>
          <a:endParaRPr b="0" lang="en-US" sz="42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3</xdr:col>
      <xdr:colOff>709200</xdr:colOff>
      <xdr:row>0</xdr:row>
      <xdr:rowOff>770400</xdr:rowOff>
    </xdr:from>
    <xdr:to>
      <xdr:col>3</xdr:col>
      <xdr:colOff>1916280</xdr:colOff>
      <xdr:row>0</xdr:row>
      <xdr:rowOff>1067760</xdr:rowOff>
    </xdr:to>
    <xdr:sp>
      <xdr:nvSpPr>
        <xdr:cNvPr id="84" name="CustomShape 1"/>
        <xdr:cNvSpPr/>
      </xdr:nvSpPr>
      <xdr:spPr>
        <a:xfrm>
          <a:off x="3572280" y="770400"/>
          <a:ext cx="1207080" cy="297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  <xdr:txBody>
        <a:bodyPr wrap="none" lIns="90000" rIns="90000" tIns="45000" bIns="45000"/>
        <a:p>
          <a:pPr>
            <a:lnSpc>
              <a:spcPct val="100000"/>
            </a:lnSpc>
          </a:pPr>
          <a:r>
            <a:rPr b="0" lang="en-US" sz="14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orbel"/>
            </a:rPr>
            <a:t>information</a:t>
          </a:r>
          <a:endParaRPr b="0" lang="en-US" sz="14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4</xdr:col>
      <xdr:colOff>271800</xdr:colOff>
      <xdr:row>0</xdr:row>
      <xdr:rowOff>381600</xdr:rowOff>
    </xdr:from>
    <xdr:to>
      <xdr:col>5</xdr:col>
      <xdr:colOff>259920</xdr:colOff>
      <xdr:row>0</xdr:row>
      <xdr:rowOff>865800</xdr:rowOff>
    </xdr:to>
    <xdr:pic>
      <xdr:nvPicPr>
        <xdr:cNvPr id="85" name="Picture 14" descr=""/>
        <xdr:cNvPicPr/>
      </xdr:nvPicPr>
      <xdr:blipFill>
        <a:blip r:embed="rId3"/>
        <a:stretch/>
      </xdr:blipFill>
      <xdr:spPr>
        <a:xfrm>
          <a:off x="7245360" y="381600"/>
          <a:ext cx="901080" cy="48420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4</xdr:col>
      <xdr:colOff>234000</xdr:colOff>
      <xdr:row>0</xdr:row>
      <xdr:rowOff>438840</xdr:rowOff>
    </xdr:from>
    <xdr:to>
      <xdr:col>5</xdr:col>
      <xdr:colOff>296640</xdr:colOff>
      <xdr:row>0</xdr:row>
      <xdr:rowOff>823320</xdr:rowOff>
    </xdr:to>
    <xdr:sp>
      <xdr:nvSpPr>
        <xdr:cNvPr id="86" name="CustomShape 1"/>
        <xdr:cNvSpPr/>
      </xdr:nvSpPr>
      <xdr:spPr>
        <a:xfrm>
          <a:off x="7207560" y="438840"/>
          <a:ext cx="975600" cy="3844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  <xdr:txBody>
        <a:bodyPr wrap="none" lIns="0" rIns="0" tIns="0" bIns="0"/>
        <a:p>
          <a:r>
            <a:rPr b="0" lang="en-US" sz="26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reestyle Script"/>
            </a:rPr>
            <a:t>Home</a:t>
          </a:r>
          <a:endParaRPr b="0" lang="en-US" sz="26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0</xdr:col>
      <xdr:colOff>293760</xdr:colOff>
      <xdr:row>14</xdr:row>
      <xdr:rowOff>77400</xdr:rowOff>
    </xdr:from>
    <xdr:to>
      <xdr:col>2</xdr:col>
      <xdr:colOff>408240</xdr:colOff>
      <xdr:row>18</xdr:row>
      <xdr:rowOff>27360</xdr:rowOff>
    </xdr:to>
    <xdr:pic>
      <xdr:nvPicPr>
        <xdr:cNvPr id="87" name="Picture 17" descr=""/>
        <xdr:cNvPicPr/>
      </xdr:nvPicPr>
      <xdr:blipFill>
        <a:blip r:embed="rId4"/>
        <a:stretch/>
      </xdr:blipFill>
      <xdr:spPr>
        <a:xfrm>
          <a:off x="293760" y="5212440"/>
          <a:ext cx="1445760" cy="8643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0</xdr:col>
      <xdr:colOff>303120</xdr:colOff>
      <xdr:row>14</xdr:row>
      <xdr:rowOff>187920</xdr:rowOff>
    </xdr:from>
    <xdr:to>
      <xdr:col>2</xdr:col>
      <xdr:colOff>398880</xdr:colOff>
      <xdr:row>16</xdr:row>
      <xdr:rowOff>126720</xdr:rowOff>
    </xdr:to>
    <xdr:sp>
      <xdr:nvSpPr>
        <xdr:cNvPr id="88" name="CustomShape 1"/>
        <xdr:cNvSpPr/>
      </xdr:nvSpPr>
      <xdr:spPr>
        <a:xfrm>
          <a:off x="303120" y="5322960"/>
          <a:ext cx="1427040" cy="39600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20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reestyle Script"/>
            </a:rPr>
            <a:t>Personal</a:t>
          </a:r>
          <a:endParaRPr b="0" lang="en-US" sz="20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0</xdr:col>
      <xdr:colOff>312480</xdr:colOff>
      <xdr:row>16</xdr:row>
      <xdr:rowOff>120600</xdr:rowOff>
    </xdr:from>
    <xdr:to>
      <xdr:col>2</xdr:col>
      <xdr:colOff>389160</xdr:colOff>
      <xdr:row>17</xdr:row>
      <xdr:rowOff>176760</xdr:rowOff>
    </xdr:to>
    <xdr:sp>
      <xdr:nvSpPr>
        <xdr:cNvPr id="89" name="CustomShape 1"/>
        <xdr:cNvSpPr/>
      </xdr:nvSpPr>
      <xdr:spPr>
        <a:xfrm>
          <a:off x="312480" y="5712840"/>
          <a:ext cx="1407960" cy="28476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11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orbel"/>
            </a:rPr>
            <a:t>info</a:t>
          </a:r>
          <a:endParaRPr b="0" lang="en-US" sz="11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2</xdr:col>
      <xdr:colOff>573840</xdr:colOff>
      <xdr:row>14</xdr:row>
      <xdr:rowOff>77400</xdr:rowOff>
    </xdr:from>
    <xdr:to>
      <xdr:col>3</xdr:col>
      <xdr:colOff>490680</xdr:colOff>
      <xdr:row>18</xdr:row>
      <xdr:rowOff>27360</xdr:rowOff>
    </xdr:to>
    <xdr:pic>
      <xdr:nvPicPr>
        <xdr:cNvPr id="90" name="Picture 21" descr=""/>
        <xdr:cNvPicPr/>
      </xdr:nvPicPr>
      <xdr:blipFill>
        <a:blip r:embed="rId5"/>
        <a:stretch/>
      </xdr:blipFill>
      <xdr:spPr>
        <a:xfrm>
          <a:off x="1905120" y="5212440"/>
          <a:ext cx="1448640" cy="8643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2</xdr:col>
      <xdr:colOff>585720</xdr:colOff>
      <xdr:row>14</xdr:row>
      <xdr:rowOff>218520</xdr:rowOff>
    </xdr:from>
    <xdr:to>
      <xdr:col>3</xdr:col>
      <xdr:colOff>479880</xdr:colOff>
      <xdr:row>16</xdr:row>
      <xdr:rowOff>157320</xdr:rowOff>
    </xdr:to>
    <xdr:sp>
      <xdr:nvSpPr>
        <xdr:cNvPr id="91" name="CustomShape 1"/>
        <xdr:cNvSpPr/>
      </xdr:nvSpPr>
      <xdr:spPr>
        <a:xfrm>
          <a:off x="1917000" y="5353560"/>
          <a:ext cx="1425960" cy="39600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20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reestyle Script"/>
            </a:rPr>
            <a:t>Travel</a:t>
          </a:r>
          <a:endParaRPr b="0" lang="en-US" sz="20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2</xdr:col>
      <xdr:colOff>595440</xdr:colOff>
      <xdr:row>16</xdr:row>
      <xdr:rowOff>151560</xdr:rowOff>
    </xdr:from>
    <xdr:to>
      <xdr:col>3</xdr:col>
      <xdr:colOff>470880</xdr:colOff>
      <xdr:row>17</xdr:row>
      <xdr:rowOff>207720</xdr:rowOff>
    </xdr:to>
    <xdr:sp>
      <xdr:nvSpPr>
        <xdr:cNvPr id="92" name="CustomShape 1"/>
        <xdr:cNvSpPr/>
      </xdr:nvSpPr>
      <xdr:spPr>
        <a:xfrm>
          <a:off x="1926720" y="5743800"/>
          <a:ext cx="1407240" cy="28476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11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orbel"/>
            </a:rPr>
            <a:t>details</a:t>
          </a:r>
          <a:endParaRPr b="0" lang="en-US" sz="11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3</xdr:col>
      <xdr:colOff>656640</xdr:colOff>
      <xdr:row>14</xdr:row>
      <xdr:rowOff>77400</xdr:rowOff>
    </xdr:from>
    <xdr:to>
      <xdr:col>3</xdr:col>
      <xdr:colOff>2104200</xdr:colOff>
      <xdr:row>18</xdr:row>
      <xdr:rowOff>27360</xdr:rowOff>
    </xdr:to>
    <xdr:pic>
      <xdr:nvPicPr>
        <xdr:cNvPr id="93" name="Picture 25" descr=""/>
        <xdr:cNvPicPr/>
      </xdr:nvPicPr>
      <xdr:blipFill>
        <a:blip r:embed="rId6"/>
        <a:stretch/>
      </xdr:blipFill>
      <xdr:spPr>
        <a:xfrm>
          <a:off x="3519720" y="5212440"/>
          <a:ext cx="1447560" cy="8643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3</xdr:col>
      <xdr:colOff>666000</xdr:colOff>
      <xdr:row>14</xdr:row>
      <xdr:rowOff>222120</xdr:rowOff>
    </xdr:from>
    <xdr:to>
      <xdr:col>3</xdr:col>
      <xdr:colOff>2094480</xdr:colOff>
      <xdr:row>16</xdr:row>
      <xdr:rowOff>160920</xdr:rowOff>
    </xdr:to>
    <xdr:sp>
      <xdr:nvSpPr>
        <xdr:cNvPr id="94" name="CustomShape 1"/>
        <xdr:cNvSpPr/>
      </xdr:nvSpPr>
      <xdr:spPr>
        <a:xfrm>
          <a:off x="3529080" y="5357160"/>
          <a:ext cx="1428480" cy="39600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20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reestyle Script"/>
            </a:rPr>
            <a:t>Hotel &amp; Activitiy</a:t>
          </a:r>
          <a:endParaRPr b="0" lang="en-US" sz="20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3</xdr:col>
      <xdr:colOff>675720</xdr:colOff>
      <xdr:row>16</xdr:row>
      <xdr:rowOff>154800</xdr:rowOff>
    </xdr:from>
    <xdr:to>
      <xdr:col>3</xdr:col>
      <xdr:colOff>2085120</xdr:colOff>
      <xdr:row>17</xdr:row>
      <xdr:rowOff>210960</xdr:rowOff>
    </xdr:to>
    <xdr:sp>
      <xdr:nvSpPr>
        <xdr:cNvPr id="95" name="CustomShape 1"/>
        <xdr:cNvSpPr/>
      </xdr:nvSpPr>
      <xdr:spPr>
        <a:xfrm>
          <a:off x="3538800" y="5747040"/>
          <a:ext cx="1409400" cy="28476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11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orbel"/>
            </a:rPr>
            <a:t>details</a:t>
          </a:r>
          <a:endParaRPr b="0" lang="en-US" sz="11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3</xdr:col>
      <xdr:colOff>2269440</xdr:colOff>
      <xdr:row>14</xdr:row>
      <xdr:rowOff>77400</xdr:rowOff>
    </xdr:from>
    <xdr:to>
      <xdr:col>3</xdr:col>
      <xdr:colOff>3709080</xdr:colOff>
      <xdr:row>18</xdr:row>
      <xdr:rowOff>27360</xdr:rowOff>
    </xdr:to>
    <xdr:pic>
      <xdr:nvPicPr>
        <xdr:cNvPr id="96" name="Picture 29" descr=""/>
        <xdr:cNvPicPr/>
      </xdr:nvPicPr>
      <xdr:blipFill>
        <a:blip r:embed="rId7"/>
        <a:stretch/>
      </xdr:blipFill>
      <xdr:spPr>
        <a:xfrm>
          <a:off x="5132520" y="5212440"/>
          <a:ext cx="1439640" cy="8643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3</xdr:col>
      <xdr:colOff>2275200</xdr:colOff>
      <xdr:row>14</xdr:row>
      <xdr:rowOff>211680</xdr:rowOff>
    </xdr:from>
    <xdr:to>
      <xdr:col>3</xdr:col>
      <xdr:colOff>3703680</xdr:colOff>
      <xdr:row>16</xdr:row>
      <xdr:rowOff>150480</xdr:rowOff>
    </xdr:to>
    <xdr:sp>
      <xdr:nvSpPr>
        <xdr:cNvPr id="97" name="CustomShape 1"/>
        <xdr:cNvSpPr/>
      </xdr:nvSpPr>
      <xdr:spPr>
        <a:xfrm>
          <a:off x="5138280" y="5346720"/>
          <a:ext cx="1428480" cy="39600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20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reestyle Script"/>
            </a:rPr>
            <a:t>Car Rental</a:t>
          </a:r>
          <a:endParaRPr b="0" lang="en-US" sz="20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3</xdr:col>
      <xdr:colOff>2284920</xdr:colOff>
      <xdr:row>16</xdr:row>
      <xdr:rowOff>144360</xdr:rowOff>
    </xdr:from>
    <xdr:to>
      <xdr:col>3</xdr:col>
      <xdr:colOff>3694320</xdr:colOff>
      <xdr:row>17</xdr:row>
      <xdr:rowOff>200520</xdr:rowOff>
    </xdr:to>
    <xdr:sp>
      <xdr:nvSpPr>
        <xdr:cNvPr id="98" name="CustomShape 1"/>
        <xdr:cNvSpPr/>
      </xdr:nvSpPr>
      <xdr:spPr>
        <a:xfrm>
          <a:off x="5148000" y="5736600"/>
          <a:ext cx="1409400" cy="28476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11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orbel"/>
            </a:rPr>
            <a:t>info</a:t>
          </a:r>
          <a:endParaRPr b="0" lang="en-US" sz="11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3</xdr:col>
      <xdr:colOff>3875040</xdr:colOff>
      <xdr:row>14</xdr:row>
      <xdr:rowOff>77400</xdr:rowOff>
    </xdr:from>
    <xdr:to>
      <xdr:col>5</xdr:col>
      <xdr:colOff>294120</xdr:colOff>
      <xdr:row>18</xdr:row>
      <xdr:rowOff>31320</xdr:rowOff>
    </xdr:to>
    <xdr:pic>
      <xdr:nvPicPr>
        <xdr:cNvPr id="99" name="Picture 33" descr=""/>
        <xdr:cNvPicPr/>
      </xdr:nvPicPr>
      <xdr:blipFill>
        <a:blip r:embed="rId8"/>
        <a:stretch/>
      </xdr:blipFill>
      <xdr:spPr>
        <a:xfrm>
          <a:off x="6738120" y="5212440"/>
          <a:ext cx="1442520" cy="86832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3</xdr:col>
      <xdr:colOff>3884400</xdr:colOff>
      <xdr:row>15</xdr:row>
      <xdr:rowOff>360</xdr:rowOff>
    </xdr:from>
    <xdr:to>
      <xdr:col>5</xdr:col>
      <xdr:colOff>284760</xdr:colOff>
      <xdr:row>16</xdr:row>
      <xdr:rowOff>197640</xdr:rowOff>
    </xdr:to>
    <xdr:sp>
      <xdr:nvSpPr>
        <xdr:cNvPr id="100" name="CustomShape 1"/>
        <xdr:cNvSpPr/>
      </xdr:nvSpPr>
      <xdr:spPr>
        <a:xfrm>
          <a:off x="6747480" y="5364000"/>
          <a:ext cx="1423800" cy="42588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20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reestyle Script"/>
            </a:rPr>
            <a:t>Emergency</a:t>
          </a:r>
          <a:endParaRPr b="0" lang="en-US" sz="20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3</xdr:col>
      <xdr:colOff>3894120</xdr:colOff>
      <xdr:row>16</xdr:row>
      <xdr:rowOff>160920</xdr:rowOff>
    </xdr:from>
    <xdr:to>
      <xdr:col>5</xdr:col>
      <xdr:colOff>275040</xdr:colOff>
      <xdr:row>17</xdr:row>
      <xdr:rowOff>216360</xdr:rowOff>
    </xdr:to>
    <xdr:sp>
      <xdr:nvSpPr>
        <xdr:cNvPr id="101" name="CustomShape 1"/>
        <xdr:cNvSpPr/>
      </xdr:nvSpPr>
      <xdr:spPr>
        <a:xfrm>
          <a:off x="6757200" y="5753160"/>
          <a:ext cx="1404360" cy="28404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11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orbel"/>
            </a:rPr>
            <a:t>details</a:t>
          </a:r>
          <a:endParaRPr b="0" lang="en-US" sz="11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27000</xdr:colOff>
      <xdr:row>0</xdr:row>
      <xdr:rowOff>0</xdr:rowOff>
    </xdr:from>
    <xdr:to>
      <xdr:col>8</xdr:col>
      <xdr:colOff>274320</xdr:colOff>
      <xdr:row>1</xdr:row>
      <xdr:rowOff>4320</xdr:rowOff>
    </xdr:to>
    <xdr:pic>
      <xdr:nvPicPr>
        <xdr:cNvPr id="102" name="Header artwork" descr=""/>
        <xdr:cNvPicPr/>
      </xdr:nvPicPr>
      <xdr:blipFill>
        <a:blip r:embed="rId1"/>
        <a:stretch/>
      </xdr:blipFill>
      <xdr:spPr>
        <a:xfrm>
          <a:off x="27000" y="0"/>
          <a:ext cx="10047240" cy="212832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2</xdr:col>
      <xdr:colOff>1765440</xdr:colOff>
      <xdr:row>0</xdr:row>
      <xdr:rowOff>200520</xdr:rowOff>
    </xdr:from>
    <xdr:to>
      <xdr:col>5</xdr:col>
      <xdr:colOff>736560</xdr:colOff>
      <xdr:row>0</xdr:row>
      <xdr:rowOff>1105200</xdr:rowOff>
    </xdr:to>
    <xdr:pic>
      <xdr:nvPicPr>
        <xdr:cNvPr id="103" name="Title Artwork" descr=""/>
        <xdr:cNvPicPr/>
      </xdr:nvPicPr>
      <xdr:blipFill>
        <a:blip r:embed="rId2"/>
        <a:stretch/>
      </xdr:blipFill>
      <xdr:spPr>
        <a:xfrm>
          <a:off x="3906000" y="200520"/>
          <a:ext cx="2292120" cy="90468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2</xdr:col>
      <xdr:colOff>1847520</xdr:colOff>
      <xdr:row>0</xdr:row>
      <xdr:rowOff>274680</xdr:rowOff>
    </xdr:from>
    <xdr:to>
      <xdr:col>5</xdr:col>
      <xdr:colOff>654120</xdr:colOff>
      <xdr:row>0</xdr:row>
      <xdr:rowOff>830520</xdr:rowOff>
    </xdr:to>
    <xdr:sp>
      <xdr:nvSpPr>
        <xdr:cNvPr id="104" name="CustomShape 1"/>
        <xdr:cNvSpPr/>
      </xdr:nvSpPr>
      <xdr:spPr>
        <a:xfrm>
          <a:off x="3988080" y="274680"/>
          <a:ext cx="2127600" cy="55584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 anchor="ctr"/>
        <a:p>
          <a:pPr algn="ctr"/>
          <a:r>
            <a:rPr b="0" lang="en-US" sz="42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reestyle Script"/>
            </a:rPr>
            <a:t>Emergency</a:t>
          </a:r>
          <a:endParaRPr b="0" lang="en-US" sz="42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2</xdr:col>
      <xdr:colOff>2525040</xdr:colOff>
      <xdr:row>0</xdr:row>
      <xdr:rowOff>732600</xdr:rowOff>
    </xdr:from>
    <xdr:to>
      <xdr:col>4</xdr:col>
      <xdr:colOff>148680</xdr:colOff>
      <xdr:row>0</xdr:row>
      <xdr:rowOff>1029960</xdr:rowOff>
    </xdr:to>
    <xdr:sp>
      <xdr:nvSpPr>
        <xdr:cNvPr id="105" name="CustomShape 1"/>
        <xdr:cNvSpPr/>
      </xdr:nvSpPr>
      <xdr:spPr>
        <a:xfrm>
          <a:off x="4665600" y="732600"/>
          <a:ext cx="772920" cy="297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  <xdr:txBody>
        <a:bodyPr wrap="none" lIns="90000" rIns="90000" tIns="45000" bIns="45000"/>
        <a:p>
          <a:pPr>
            <a:lnSpc>
              <a:spcPct val="100000"/>
            </a:lnSpc>
          </a:pPr>
          <a:r>
            <a:rPr b="0" lang="en-US" sz="14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orbel"/>
            </a:rPr>
            <a:t>details</a:t>
          </a:r>
          <a:endParaRPr b="0" lang="en-US" sz="14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6</xdr:col>
      <xdr:colOff>1483920</xdr:colOff>
      <xdr:row>0</xdr:row>
      <xdr:rowOff>352800</xdr:rowOff>
    </xdr:from>
    <xdr:to>
      <xdr:col>7</xdr:col>
      <xdr:colOff>455760</xdr:colOff>
      <xdr:row>0</xdr:row>
      <xdr:rowOff>837000</xdr:rowOff>
    </xdr:to>
    <xdr:pic>
      <xdr:nvPicPr>
        <xdr:cNvPr id="106" name="Picture 7" descr=""/>
        <xdr:cNvPicPr/>
      </xdr:nvPicPr>
      <xdr:blipFill>
        <a:blip r:embed="rId3"/>
        <a:stretch/>
      </xdr:blipFill>
      <xdr:spPr>
        <a:xfrm>
          <a:off x="8753400" y="352800"/>
          <a:ext cx="893160" cy="48420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6</xdr:col>
      <xdr:colOff>1442880</xdr:colOff>
      <xdr:row>0</xdr:row>
      <xdr:rowOff>410040</xdr:rowOff>
    </xdr:from>
    <xdr:to>
      <xdr:col>7</xdr:col>
      <xdr:colOff>497160</xdr:colOff>
      <xdr:row>0</xdr:row>
      <xdr:rowOff>794520</xdr:rowOff>
    </xdr:to>
    <xdr:sp>
      <xdr:nvSpPr>
        <xdr:cNvPr id="107" name="CustomShape 1"/>
        <xdr:cNvSpPr/>
      </xdr:nvSpPr>
      <xdr:spPr>
        <a:xfrm>
          <a:off x="8712360" y="410040"/>
          <a:ext cx="975600" cy="3844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  <xdr:txBody>
        <a:bodyPr wrap="none" lIns="0" rIns="0" tIns="0" bIns="0"/>
        <a:p>
          <a:r>
            <a:rPr b="0" lang="en-US" sz="26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reestyle Script"/>
            </a:rPr>
            <a:t>Home</a:t>
          </a:r>
          <a:endParaRPr b="0" lang="en-US" sz="26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1</xdr:col>
      <xdr:colOff>399240</xdr:colOff>
      <xdr:row>12</xdr:row>
      <xdr:rowOff>87120</xdr:rowOff>
    </xdr:from>
    <xdr:to>
      <xdr:col>2</xdr:col>
      <xdr:colOff>312480</xdr:colOff>
      <xdr:row>16</xdr:row>
      <xdr:rowOff>37080</xdr:rowOff>
    </xdr:to>
    <xdr:pic>
      <xdr:nvPicPr>
        <xdr:cNvPr id="108" name="Picture 10" descr=""/>
        <xdr:cNvPicPr/>
      </xdr:nvPicPr>
      <xdr:blipFill>
        <a:blip r:embed="rId4"/>
        <a:stretch/>
      </xdr:blipFill>
      <xdr:spPr>
        <a:xfrm>
          <a:off x="1008000" y="4888800"/>
          <a:ext cx="1445040" cy="8643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1</xdr:col>
      <xdr:colOff>408600</xdr:colOff>
      <xdr:row>12</xdr:row>
      <xdr:rowOff>196920</xdr:rowOff>
    </xdr:from>
    <xdr:to>
      <xdr:col>2</xdr:col>
      <xdr:colOff>302760</xdr:colOff>
      <xdr:row>14</xdr:row>
      <xdr:rowOff>136080</xdr:rowOff>
    </xdr:to>
    <xdr:sp>
      <xdr:nvSpPr>
        <xdr:cNvPr id="109" name="CustomShape 1"/>
        <xdr:cNvSpPr/>
      </xdr:nvSpPr>
      <xdr:spPr>
        <a:xfrm>
          <a:off x="1017360" y="4998600"/>
          <a:ext cx="1425960" cy="39636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20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reestyle Script"/>
            </a:rPr>
            <a:t>Personal</a:t>
          </a:r>
          <a:endParaRPr b="0" lang="en-US" sz="20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1</xdr:col>
      <xdr:colOff>417960</xdr:colOff>
      <xdr:row>14</xdr:row>
      <xdr:rowOff>129960</xdr:rowOff>
    </xdr:from>
    <xdr:to>
      <xdr:col>2</xdr:col>
      <xdr:colOff>293400</xdr:colOff>
      <xdr:row>15</xdr:row>
      <xdr:rowOff>185760</xdr:rowOff>
    </xdr:to>
    <xdr:sp>
      <xdr:nvSpPr>
        <xdr:cNvPr id="110" name="CustomShape 1"/>
        <xdr:cNvSpPr/>
      </xdr:nvSpPr>
      <xdr:spPr>
        <a:xfrm>
          <a:off x="1026720" y="5388840"/>
          <a:ext cx="1407240" cy="28440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11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orbel"/>
            </a:rPr>
            <a:t>info</a:t>
          </a:r>
          <a:endParaRPr b="0" lang="en-US" sz="11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2</xdr:col>
      <xdr:colOff>478080</xdr:colOff>
      <xdr:row>12</xdr:row>
      <xdr:rowOff>87120</xdr:rowOff>
    </xdr:from>
    <xdr:to>
      <xdr:col>2</xdr:col>
      <xdr:colOff>1929240</xdr:colOff>
      <xdr:row>16</xdr:row>
      <xdr:rowOff>37080</xdr:rowOff>
    </xdr:to>
    <xdr:pic>
      <xdr:nvPicPr>
        <xdr:cNvPr id="111" name="Picture 14" descr=""/>
        <xdr:cNvPicPr/>
      </xdr:nvPicPr>
      <xdr:blipFill>
        <a:blip r:embed="rId5"/>
        <a:stretch/>
      </xdr:blipFill>
      <xdr:spPr>
        <a:xfrm>
          <a:off x="2618640" y="4888800"/>
          <a:ext cx="1451160" cy="8643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2</xdr:col>
      <xdr:colOff>489960</xdr:colOff>
      <xdr:row>13</xdr:row>
      <xdr:rowOff>-360</xdr:rowOff>
    </xdr:from>
    <xdr:to>
      <xdr:col>2</xdr:col>
      <xdr:colOff>1918440</xdr:colOff>
      <xdr:row>14</xdr:row>
      <xdr:rowOff>167400</xdr:rowOff>
    </xdr:to>
    <xdr:sp>
      <xdr:nvSpPr>
        <xdr:cNvPr id="112" name="CustomShape 1"/>
        <xdr:cNvSpPr/>
      </xdr:nvSpPr>
      <xdr:spPr>
        <a:xfrm>
          <a:off x="2630520" y="5029920"/>
          <a:ext cx="1428480" cy="39636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20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reestyle Script"/>
            </a:rPr>
            <a:t>Travel</a:t>
          </a:r>
          <a:endParaRPr b="0" lang="en-US" sz="20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2</xdr:col>
      <xdr:colOff>499320</xdr:colOff>
      <xdr:row>14</xdr:row>
      <xdr:rowOff>160920</xdr:rowOff>
    </xdr:from>
    <xdr:to>
      <xdr:col>2</xdr:col>
      <xdr:colOff>1908720</xdr:colOff>
      <xdr:row>15</xdr:row>
      <xdr:rowOff>217080</xdr:rowOff>
    </xdr:to>
    <xdr:sp>
      <xdr:nvSpPr>
        <xdr:cNvPr id="113" name="CustomShape 1"/>
        <xdr:cNvSpPr/>
      </xdr:nvSpPr>
      <xdr:spPr>
        <a:xfrm>
          <a:off x="2639880" y="5419800"/>
          <a:ext cx="1409400" cy="28476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11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orbel"/>
            </a:rPr>
            <a:t>details</a:t>
          </a:r>
          <a:endParaRPr b="0" lang="en-US" sz="11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2</xdr:col>
      <xdr:colOff>2094840</xdr:colOff>
      <xdr:row>12</xdr:row>
      <xdr:rowOff>87120</xdr:rowOff>
    </xdr:from>
    <xdr:to>
      <xdr:col>5</xdr:col>
      <xdr:colOff>218160</xdr:colOff>
      <xdr:row>16</xdr:row>
      <xdr:rowOff>37080</xdr:rowOff>
    </xdr:to>
    <xdr:pic>
      <xdr:nvPicPr>
        <xdr:cNvPr id="114" name="Picture 18" descr=""/>
        <xdr:cNvPicPr/>
      </xdr:nvPicPr>
      <xdr:blipFill>
        <a:blip r:embed="rId6"/>
        <a:stretch/>
      </xdr:blipFill>
      <xdr:spPr>
        <a:xfrm>
          <a:off x="4235400" y="4888800"/>
          <a:ext cx="1444320" cy="8643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2</xdr:col>
      <xdr:colOff>2104200</xdr:colOff>
      <xdr:row>13</xdr:row>
      <xdr:rowOff>3240</xdr:rowOff>
    </xdr:from>
    <xdr:to>
      <xdr:col>5</xdr:col>
      <xdr:colOff>208440</xdr:colOff>
      <xdr:row>14</xdr:row>
      <xdr:rowOff>171000</xdr:rowOff>
    </xdr:to>
    <xdr:sp>
      <xdr:nvSpPr>
        <xdr:cNvPr id="115" name="CustomShape 1"/>
        <xdr:cNvSpPr/>
      </xdr:nvSpPr>
      <xdr:spPr>
        <a:xfrm>
          <a:off x="4244760" y="5033520"/>
          <a:ext cx="1425240" cy="39636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20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reestyle Script"/>
            </a:rPr>
            <a:t>Hotel &amp; Activitiy</a:t>
          </a:r>
          <a:endParaRPr b="0" lang="en-US" sz="20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2</xdr:col>
      <xdr:colOff>2113560</xdr:colOff>
      <xdr:row>14</xdr:row>
      <xdr:rowOff>164160</xdr:rowOff>
    </xdr:from>
    <xdr:to>
      <xdr:col>5</xdr:col>
      <xdr:colOff>199080</xdr:colOff>
      <xdr:row>15</xdr:row>
      <xdr:rowOff>219960</xdr:rowOff>
    </xdr:to>
    <xdr:sp>
      <xdr:nvSpPr>
        <xdr:cNvPr id="116" name="CustomShape 1"/>
        <xdr:cNvSpPr/>
      </xdr:nvSpPr>
      <xdr:spPr>
        <a:xfrm>
          <a:off x="4254120" y="5423040"/>
          <a:ext cx="1406520" cy="28440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11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orbel"/>
            </a:rPr>
            <a:t>details</a:t>
          </a:r>
          <a:endParaRPr b="0" lang="en-US" sz="11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5</xdr:col>
      <xdr:colOff>383760</xdr:colOff>
      <xdr:row>12</xdr:row>
      <xdr:rowOff>87120</xdr:rowOff>
    </xdr:from>
    <xdr:to>
      <xdr:col>6</xdr:col>
      <xdr:colOff>22320</xdr:colOff>
      <xdr:row>16</xdr:row>
      <xdr:rowOff>37080</xdr:rowOff>
    </xdr:to>
    <xdr:pic>
      <xdr:nvPicPr>
        <xdr:cNvPr id="117" name="Picture 22" descr=""/>
        <xdr:cNvPicPr/>
      </xdr:nvPicPr>
      <xdr:blipFill>
        <a:blip r:embed="rId7"/>
        <a:stretch/>
      </xdr:blipFill>
      <xdr:spPr>
        <a:xfrm>
          <a:off x="5845320" y="4888800"/>
          <a:ext cx="1446480" cy="8643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389520</xdr:colOff>
      <xdr:row>12</xdr:row>
      <xdr:rowOff>221400</xdr:rowOff>
    </xdr:from>
    <xdr:to>
      <xdr:col>6</xdr:col>
      <xdr:colOff>16920</xdr:colOff>
      <xdr:row>14</xdr:row>
      <xdr:rowOff>160560</xdr:rowOff>
    </xdr:to>
    <xdr:sp>
      <xdr:nvSpPr>
        <xdr:cNvPr id="118" name="CustomShape 1"/>
        <xdr:cNvSpPr/>
      </xdr:nvSpPr>
      <xdr:spPr>
        <a:xfrm>
          <a:off x="5851080" y="5023080"/>
          <a:ext cx="1435320" cy="39636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20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reestyle Script"/>
            </a:rPr>
            <a:t>Car Rental</a:t>
          </a:r>
          <a:endParaRPr b="0" lang="en-US" sz="20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5</xdr:col>
      <xdr:colOff>398880</xdr:colOff>
      <xdr:row>14</xdr:row>
      <xdr:rowOff>153720</xdr:rowOff>
    </xdr:from>
    <xdr:to>
      <xdr:col>6</xdr:col>
      <xdr:colOff>7200</xdr:colOff>
      <xdr:row>15</xdr:row>
      <xdr:rowOff>209880</xdr:rowOff>
    </xdr:to>
    <xdr:sp>
      <xdr:nvSpPr>
        <xdr:cNvPr id="119" name="CustomShape 1"/>
        <xdr:cNvSpPr/>
      </xdr:nvSpPr>
      <xdr:spPr>
        <a:xfrm>
          <a:off x="5860440" y="5412600"/>
          <a:ext cx="1416240" cy="28476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11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orbel"/>
            </a:rPr>
            <a:t>info</a:t>
          </a:r>
          <a:endParaRPr b="0" lang="en-US" sz="11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6</xdr:col>
      <xdr:colOff>179280</xdr:colOff>
      <xdr:row>12</xdr:row>
      <xdr:rowOff>87120</xdr:rowOff>
    </xdr:from>
    <xdr:to>
      <xdr:col>6</xdr:col>
      <xdr:colOff>1626840</xdr:colOff>
      <xdr:row>16</xdr:row>
      <xdr:rowOff>41040</xdr:rowOff>
    </xdr:to>
    <xdr:pic>
      <xdr:nvPicPr>
        <xdr:cNvPr id="120" name="Picture 26" descr=""/>
        <xdr:cNvPicPr/>
      </xdr:nvPicPr>
      <xdr:blipFill>
        <a:blip r:embed="rId8"/>
        <a:stretch/>
      </xdr:blipFill>
      <xdr:spPr>
        <a:xfrm>
          <a:off x="7448760" y="4888800"/>
          <a:ext cx="1447560" cy="86832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6</xdr:col>
      <xdr:colOff>189000</xdr:colOff>
      <xdr:row>13</xdr:row>
      <xdr:rowOff>9360</xdr:rowOff>
    </xdr:from>
    <xdr:to>
      <xdr:col>6</xdr:col>
      <xdr:colOff>1617480</xdr:colOff>
      <xdr:row>14</xdr:row>
      <xdr:rowOff>206640</xdr:rowOff>
    </xdr:to>
    <xdr:sp>
      <xdr:nvSpPr>
        <xdr:cNvPr id="121" name="CustomShape 1"/>
        <xdr:cNvSpPr/>
      </xdr:nvSpPr>
      <xdr:spPr>
        <a:xfrm>
          <a:off x="7458480" y="5039640"/>
          <a:ext cx="1428480" cy="42588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20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reestyle Script"/>
            </a:rPr>
            <a:t>Emergency</a:t>
          </a:r>
          <a:endParaRPr b="0" lang="en-US" sz="20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6</xdr:col>
      <xdr:colOff>198360</xdr:colOff>
      <xdr:row>14</xdr:row>
      <xdr:rowOff>170280</xdr:rowOff>
    </xdr:from>
    <xdr:to>
      <xdr:col>6</xdr:col>
      <xdr:colOff>1607760</xdr:colOff>
      <xdr:row>15</xdr:row>
      <xdr:rowOff>225720</xdr:rowOff>
    </xdr:to>
    <xdr:sp>
      <xdr:nvSpPr>
        <xdr:cNvPr id="122" name="CustomShape 1"/>
        <xdr:cNvSpPr/>
      </xdr:nvSpPr>
      <xdr:spPr>
        <a:xfrm>
          <a:off x="7467840" y="5429160"/>
          <a:ext cx="1409400" cy="284040"/>
        </a:xfrm>
        <a:prstGeom prst="rect">
          <a:avLst/>
        </a:prstGeom>
        <a:noFill/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/>
        <a:p>
          <a:pPr algn="ctr"/>
          <a:r>
            <a:rPr b="0" lang="en-US" sz="11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orbel"/>
            </a:rPr>
            <a:t>details</a:t>
          </a:r>
          <a:endParaRPr b="0" lang="en-US" sz="11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3.xm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drawing" Target="../drawings/drawing4.xml"/>
</Relationships>
</file>

<file path=xl/worksheets/_rels/sheet5.xml.rels><?xml version="1.0" encoding="UTF-8"?>
<Relationships xmlns="http://schemas.openxmlformats.org/package/2006/relationships"><Relationship Id="rId1" Type="http://schemas.openxmlformats.org/officeDocument/2006/relationships/drawing" Target="../drawings/drawing5.xml"/>
</Relationships>
</file>

<file path=xl/worksheets/_rels/sheet6.xml.rels><?xml version="1.0" encoding="UTF-8"?>
<Relationships xmlns="http://schemas.openxmlformats.org/package/2006/relationships"><Relationship Id="rId1" Type="http://schemas.openxmlformats.org/officeDocument/2006/relationships/drawing" Target="../drawings/drawing6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49914"/>
    <pageSetUpPr fitToPage="true"/>
  </sheetPr>
  <dimension ref="A1:Y3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21" zeroHeight="false" outlineLevelRow="0" outlineLevelCol="0"/>
  <cols>
    <col collapsed="false" customWidth="true" hidden="false" outlineLevel="0" max="1" min="1" style="1" width="4.05"/>
    <col collapsed="false" customWidth="true" hidden="false" outlineLevel="0" max="24" min="2" style="1" width="5.66"/>
    <col collapsed="false" customWidth="true" hidden="false" outlineLevel="0" max="25" min="25" style="1" width="2.96"/>
    <col collapsed="false" customWidth="true" hidden="false" outlineLevel="0" max="26" min="26" style="1" width="4.17"/>
    <col collapsed="false" customWidth="true" hidden="false" outlineLevel="0" max="1025" min="27" style="1" width="8.63"/>
  </cols>
  <sheetData>
    <row r="1" customFormat="false" ht="12.85" hidden="false" customHeight="false" outlineLevel="0" collapsed="false">
      <c r="A1" s="1" t="s">
        <v>0</v>
      </c>
    </row>
    <row r="2" customFormat="false" ht="12.85" hidden="false" customHeight="false" outlineLevel="0" collapsed="false"/>
    <row r="3" customFormat="false" ht="12.85" hidden="false" customHeight="false" outlineLevel="0" collapsed="false"/>
    <row r="4" customFormat="false" ht="12.85" hidden="false" customHeight="false" outlineLevel="0" collapsed="false"/>
    <row r="5" customFormat="false" ht="12.85" hidden="false" customHeight="false" outlineLevel="0" collapsed="false"/>
    <row r="6" customFormat="false" ht="12.85" hidden="false" customHeight="false" outlineLevel="0" collapsed="false"/>
    <row r="7" customFormat="false" ht="12.85" hidden="false" customHeight="false" outlineLevel="0" collapsed="false"/>
    <row r="8" customFormat="false" ht="12.85" hidden="false" customHeight="false" outlineLevel="0" collapsed="false"/>
    <row r="9" customFormat="false" ht="12.85" hidden="false" customHeight="false" outlineLevel="0" collapsed="false"/>
    <row r="10" customFormat="false" ht="12.85" hidden="false" customHeight="false" outlineLevel="0" collapsed="false"/>
    <row r="11" customFormat="false" ht="12.85" hidden="false" customHeight="false" outlineLevel="0" collapsed="false"/>
    <row r="12" customFormat="false" ht="12.85" hidden="false" customHeight="false" outlineLevel="0" collapsed="false"/>
    <row r="13" customFormat="false" ht="12.85" hidden="false" customHeight="false" outlineLevel="0" collapsed="false"/>
    <row r="14" customFormat="false" ht="12.85" hidden="false" customHeight="false" outlineLevel="0" collapsed="false"/>
    <row r="15" customFormat="false" ht="12.85" hidden="false" customHeight="false" outlineLevel="0" collapsed="false"/>
    <row r="16" customFormat="false" ht="12.85" hidden="false" customHeight="false" outlineLevel="0" collapsed="false"/>
    <row r="17" customFormat="false" ht="12.85" hidden="false" customHeight="false" outlineLevel="0" collapsed="false"/>
    <row r="18" customFormat="false" ht="12.85" hidden="false" customHeight="false" outlineLevel="0" collapsed="false"/>
    <row r="19" customFormat="false" ht="12.85" hidden="false" customHeight="false" outlineLevel="0" collapsed="false"/>
    <row r="20" customFormat="false" ht="12.85" hidden="false" customHeight="false" outlineLevel="0" collapsed="false"/>
    <row r="21" customFormat="false" ht="12.85" hidden="false" customHeight="false" outlineLevel="0" collapsed="false"/>
    <row r="22" customFormat="false" ht="12.85" hidden="false" customHeight="false" outlineLevel="0" collapsed="false"/>
    <row r="23" customFormat="false" ht="12.85" hidden="false" customHeight="false" outlineLevel="0" collapsed="false"/>
    <row r="24" customFormat="false" ht="12.85" hidden="false" customHeight="false" outlineLevel="0" collapsed="false"/>
    <row r="25" customFormat="false" ht="12.85" hidden="false" customHeight="false" outlineLevel="0" collapsed="false"/>
    <row r="26" customFormat="false" ht="12.85" hidden="false" customHeight="false" outlineLevel="0" collapsed="false"/>
    <row r="27" customFormat="false" ht="12.8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customFormat="false" ht="12.8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customFormat="false" ht="12.8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customFormat="false" ht="12.8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customFormat="false" ht="12.8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customFormat="false" ht="12.8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customFormat="false" ht="12.75" hidden="false" customHeight="true" outlineLevel="0" collapsed="false">
      <c r="A33" s="2"/>
      <c r="B33" s="3" t="n">
        <f aca="false">PersonalEntry/PersonalCount</f>
        <v>1</v>
      </c>
      <c r="C33" s="3"/>
      <c r="D33" s="3"/>
      <c r="E33" s="4"/>
      <c r="F33" s="2"/>
      <c r="G33" s="3" t="n">
        <f aca="false">TravelEntry/TravelCount</f>
        <v>0.65</v>
      </c>
      <c r="H33" s="3"/>
      <c r="I33" s="3"/>
      <c r="J33" s="2"/>
      <c r="K33" s="2"/>
      <c r="L33" s="5" t="n">
        <f aca="false">HotelEntry/HotelCount</f>
        <v>0.538461538461538</v>
      </c>
      <c r="M33" s="5"/>
      <c r="N33" s="5"/>
      <c r="O33" s="2"/>
      <c r="P33" s="2"/>
      <c r="Q33" s="3" t="n">
        <f aca="false">IF('Car Rental'!D4="Yes",CarRentalEntry/CarRentalCount,1)</f>
        <v>0.285714285714286</v>
      </c>
      <c r="R33" s="3"/>
      <c r="S33" s="3"/>
      <c r="T33" s="6"/>
      <c r="U33" s="2"/>
      <c r="V33" s="5" t="n">
        <f aca="false">EmergencyEntry/EmergencyCount</f>
        <v>0.625</v>
      </c>
      <c r="W33" s="5"/>
      <c r="X33" s="5"/>
      <c r="Y33" s="2"/>
    </row>
    <row r="34" customFormat="false" ht="21" hidden="false" customHeight="true" outlineLevel="0" collapsed="false">
      <c r="A34" s="2"/>
      <c r="B34" s="7" t="str">
        <f aca="false">TEXT(B33,"0% ""complete""")</f>
        <v>100% complete</v>
      </c>
      <c r="C34" s="7"/>
      <c r="D34" s="7"/>
      <c r="E34" s="4"/>
      <c r="F34" s="8"/>
      <c r="G34" s="9" t="str">
        <f aca="false">TEXT(G33,"0% ""complete""")</f>
        <v>65% complete</v>
      </c>
      <c r="H34" s="9"/>
      <c r="I34" s="9"/>
      <c r="J34" s="8"/>
      <c r="K34" s="8"/>
      <c r="L34" s="9" t="str">
        <f aca="false">TEXT(L33,"0% ""complete""")</f>
        <v>54% complete</v>
      </c>
      <c r="M34" s="9"/>
      <c r="N34" s="9"/>
      <c r="O34" s="8"/>
      <c r="P34" s="8"/>
      <c r="Q34" s="9" t="str">
        <f aca="false">TEXT(Q33,"0% ""complete""")</f>
        <v>29% complete</v>
      </c>
      <c r="R34" s="9"/>
      <c r="S34" s="9"/>
      <c r="T34" s="8"/>
      <c r="U34" s="8"/>
      <c r="V34" s="9" t="str">
        <f aca="false">TEXT(V33,"0% ""complete""")</f>
        <v>63% complete</v>
      </c>
      <c r="W34" s="9"/>
      <c r="X34" s="9"/>
      <c r="Y34" s="2"/>
    </row>
  </sheetData>
  <mergeCells count="10">
    <mergeCell ref="B33:D33"/>
    <mergeCell ref="G33:I33"/>
    <mergeCell ref="L33:N33"/>
    <mergeCell ref="Q33:S33"/>
    <mergeCell ref="V33:X33"/>
    <mergeCell ref="B34:D34"/>
    <mergeCell ref="G34:I34"/>
    <mergeCell ref="L34:N34"/>
    <mergeCell ref="Q34:S34"/>
    <mergeCell ref="V34:X34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tabColor rgb="FFE4A078"/>
    <pageSetUpPr fitToPage="true"/>
  </sheetPr>
  <dimension ref="A1:E1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8" zeroHeight="false" outlineLevelRow="0" outlineLevelCol="0"/>
  <cols>
    <col collapsed="false" customWidth="true" hidden="false" outlineLevel="0" max="1" min="1" style="1" width="14.56"/>
    <col collapsed="false" customWidth="true" hidden="false" outlineLevel="0" max="2" min="2" style="1" width="40.45"/>
    <col collapsed="false" customWidth="true" hidden="false" outlineLevel="0" max="3" min="3" style="1" width="14.83"/>
    <col collapsed="false" customWidth="true" hidden="false" outlineLevel="0" max="4" min="4" style="1" width="22.11"/>
    <col collapsed="false" customWidth="true" hidden="false" outlineLevel="0" max="5" min="5" style="1" width="31.15"/>
    <col collapsed="false" customWidth="true" hidden="false" outlineLevel="0" max="1025" min="6" style="1" width="8.63"/>
  </cols>
  <sheetData>
    <row r="1" customFormat="false" ht="179.25" hidden="false" customHeight="true" outlineLevel="0" collapsed="false">
      <c r="A1" s="10"/>
      <c r="B1" s="10"/>
      <c r="C1" s="10"/>
    </row>
    <row r="2" customFormat="false" ht="12.85" hidden="false" customHeight="false" outlineLevel="0" collapsed="false"/>
    <row r="3" customFormat="false" ht="36" hidden="false" customHeight="true" outlineLevel="0" collapsed="false">
      <c r="A3" s="11" t="str">
        <f aca="false">IF(COUNTA(B4:B8)&lt;1,"*","")</f>
        <v/>
      </c>
      <c r="B3" s="12" t="s">
        <v>1</v>
      </c>
      <c r="C3" s="13" t="str">
        <f aca="false">IF(E3="",1,"")</f>
        <v/>
      </c>
      <c r="D3" s="12" t="s">
        <v>2</v>
      </c>
      <c r="E3" s="14" t="s">
        <v>3</v>
      </c>
    </row>
    <row r="4" customFormat="false" ht="18" hidden="false" customHeight="true" outlineLevel="0" collapsed="false">
      <c r="A4" s="15"/>
      <c r="B4" s="16" t="s">
        <v>4</v>
      </c>
      <c r="C4" s="17"/>
      <c r="E4" s="18"/>
    </row>
    <row r="5" customFormat="false" ht="18" hidden="false" customHeight="true" outlineLevel="0" collapsed="false">
      <c r="A5" s="15"/>
      <c r="B5" s="16" t="s">
        <v>5</v>
      </c>
      <c r="C5" s="13" t="str">
        <f aca="false">IF(E5="",1,"")</f>
        <v/>
      </c>
      <c r="D5" s="19" t="s">
        <v>6</v>
      </c>
      <c r="E5" s="20" t="n">
        <v>3455550123</v>
      </c>
    </row>
    <row r="6" customFormat="false" ht="18" hidden="false" customHeight="true" outlineLevel="0" collapsed="false">
      <c r="A6" s="15"/>
      <c r="B6" s="16" t="s">
        <v>7</v>
      </c>
      <c r="C6" s="13"/>
      <c r="D6" s="19"/>
      <c r="E6" s="20"/>
    </row>
    <row r="7" customFormat="false" ht="18" hidden="false" customHeight="true" outlineLevel="0" collapsed="false">
      <c r="A7" s="15"/>
      <c r="B7" s="16"/>
      <c r="E7" s="18"/>
    </row>
    <row r="8" customFormat="false" ht="18" hidden="false" customHeight="true" outlineLevel="0" collapsed="false">
      <c r="A8" s="15"/>
      <c r="B8" s="16"/>
      <c r="C8" s="21" t="str">
        <f aca="false">IF((E8=0)+(E8=""),1,"")</f>
        <v/>
      </c>
      <c r="D8" s="19" t="s">
        <v>8</v>
      </c>
      <c r="E8" s="20" t="n">
        <v>3455550124</v>
      </c>
    </row>
    <row r="9" customFormat="false" ht="18" hidden="false" customHeight="true" outlineLevel="0" collapsed="false">
      <c r="B9" s="16"/>
      <c r="C9" s="21"/>
      <c r="D9" s="19"/>
      <c r="E9" s="20"/>
    </row>
    <row r="10" customFormat="false" ht="18" hidden="false" customHeight="true" outlineLevel="0" collapsed="false">
      <c r="B10" s="22"/>
      <c r="C10" s="23"/>
      <c r="E10" s="24"/>
    </row>
    <row r="11" customFormat="false" ht="18" hidden="false" customHeight="true" outlineLevel="0" collapsed="false">
      <c r="A11" s="25" t="n">
        <f aca="false">PersonalEntry</f>
        <v>3</v>
      </c>
      <c r="B11" s="18" t="str">
        <f aca="false">IF(A11&lt;&gt;PersonalCount,"Missing important details","Important details complete")</f>
        <v>Important details complete</v>
      </c>
    </row>
  </sheetData>
  <mergeCells count="6">
    <mergeCell ref="C5:C6"/>
    <mergeCell ref="D5:D6"/>
    <mergeCell ref="E5:E6"/>
    <mergeCell ref="C8:C9"/>
    <mergeCell ref="D8:D9"/>
    <mergeCell ref="E8:E9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tabColor rgb="FFEFDA18"/>
    <pageSetUpPr fitToPage="true"/>
  </sheetPr>
  <dimension ref="A1:F1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8" zeroHeight="false" outlineLevelRow="0" outlineLevelCol="0"/>
  <cols>
    <col collapsed="false" customWidth="true" hidden="false" outlineLevel="0" max="1" min="1" style="1" width="13.08"/>
    <col collapsed="false" customWidth="true" hidden="false" outlineLevel="0" max="2" min="2" style="1" width="25.21"/>
    <col collapsed="false" customWidth="true" hidden="false" outlineLevel="0" max="3" min="3" style="1" width="26.83"/>
    <col collapsed="false" customWidth="true" hidden="false" outlineLevel="0" max="4" min="4" style="1" width="10.39"/>
    <col collapsed="false" customWidth="true" hidden="false" outlineLevel="0" max="5" min="5" style="1" width="25.21"/>
    <col collapsed="false" customWidth="true" hidden="false" outlineLevel="0" max="6" min="6" style="1" width="27.77"/>
    <col collapsed="false" customWidth="true" hidden="false" outlineLevel="0" max="7" min="7" style="1" width="13.08"/>
    <col collapsed="false" customWidth="true" hidden="false" outlineLevel="0" max="8" min="8" style="1" width="7.55"/>
    <col collapsed="false" customWidth="true" hidden="false" outlineLevel="0" max="1025" min="9" style="1" width="8.63"/>
  </cols>
  <sheetData>
    <row r="1" customFormat="false" ht="133.5" hidden="false" customHeight="true" outlineLevel="0" collapsed="false">
      <c r="A1" s="10"/>
      <c r="B1" s="10"/>
    </row>
    <row r="2" customFormat="false" ht="12.85" hidden="false" customHeight="false" outlineLevel="0" collapsed="false"/>
    <row r="3" customFormat="false" ht="36" hidden="false" customHeight="true" outlineLevel="0" collapsed="false">
      <c r="B3" s="12" t="s">
        <v>9</v>
      </c>
      <c r="C3" s="12"/>
      <c r="E3" s="12" t="s">
        <v>10</v>
      </c>
      <c r="F3" s="12"/>
    </row>
    <row r="4" customFormat="false" ht="18" hidden="false" customHeight="true" outlineLevel="0" collapsed="false">
      <c r="A4" s="13" t="str">
        <f aca="false">IF(C4="",1,"")</f>
        <v/>
      </c>
      <c r="B4" s="16" t="s">
        <v>11</v>
      </c>
      <c r="C4" s="26" t="n">
        <f aca="true">TODAY()+45</f>
        <v>45218</v>
      </c>
      <c r="D4" s="13" t="str">
        <f aca="false">IF(F4="",1,"")</f>
        <v/>
      </c>
      <c r="E4" s="16" t="s">
        <v>11</v>
      </c>
      <c r="F4" s="26" t="n">
        <f aca="true">TODAY()+51</f>
        <v>45224</v>
      </c>
    </row>
    <row r="5" customFormat="false" ht="18" hidden="false" customHeight="true" outlineLevel="0" collapsed="false">
      <c r="A5" s="13" t="str">
        <f aca="false">IF(C5="",1,"")</f>
        <v/>
      </c>
      <c r="B5" s="16" t="s">
        <v>12</v>
      </c>
      <c r="C5" s="27" t="s">
        <v>13</v>
      </c>
      <c r="D5" s="13" t="str">
        <f aca="false">IF(F5="",1,"")</f>
        <v/>
      </c>
      <c r="E5" s="16" t="s">
        <v>12</v>
      </c>
      <c r="F5" s="27" t="s">
        <v>13</v>
      </c>
    </row>
    <row r="6" customFormat="false" ht="18" hidden="false" customHeight="true" outlineLevel="0" collapsed="false">
      <c r="A6" s="13" t="str">
        <f aca="false">IF(C6="",1,"")</f>
        <v/>
      </c>
      <c r="B6" s="16" t="s">
        <v>14</v>
      </c>
      <c r="C6" s="27" t="s">
        <v>15</v>
      </c>
      <c r="D6" s="13" t="n">
        <f aca="false">IF(F6="",1,"")</f>
        <v>1</v>
      </c>
      <c r="E6" s="16" t="s">
        <v>14</v>
      </c>
      <c r="F6" s="27"/>
    </row>
    <row r="7" customFormat="false" ht="18" hidden="false" customHeight="true" outlineLevel="0" collapsed="false">
      <c r="A7" s="13" t="str">
        <f aca="false">IF(C7="",1,"")</f>
        <v/>
      </c>
      <c r="B7" s="16" t="s">
        <v>16</v>
      </c>
      <c r="C7" s="27" t="s">
        <v>17</v>
      </c>
      <c r="D7" s="13" t="str">
        <f aca="false">IF(F7="",1,"")</f>
        <v/>
      </c>
      <c r="E7" s="16" t="s">
        <v>16</v>
      </c>
      <c r="F7" s="27" t="s">
        <v>18</v>
      </c>
    </row>
    <row r="8" customFormat="false" ht="18" hidden="false" customHeight="true" outlineLevel="0" collapsed="false">
      <c r="A8" s="13" t="str">
        <f aca="false">IF(C8="",1,"")</f>
        <v/>
      </c>
      <c r="B8" s="16" t="s">
        <v>19</v>
      </c>
      <c r="C8" s="28" t="n">
        <v>0.520833333333333</v>
      </c>
      <c r="D8" s="13" t="n">
        <f aca="false">IF(F8="",1,"")</f>
        <v>1</v>
      </c>
      <c r="E8" s="16" t="s">
        <v>19</v>
      </c>
      <c r="F8" s="28"/>
    </row>
    <row r="9" customFormat="false" ht="18" hidden="false" customHeight="true" outlineLevel="0" collapsed="false">
      <c r="A9" s="13"/>
      <c r="B9" s="16" t="s">
        <v>20</v>
      </c>
      <c r="C9" s="27"/>
      <c r="D9" s="13" t="n">
        <f aca="false">IF(F9="",1,"")</f>
        <v>1</v>
      </c>
      <c r="E9" s="16" t="s">
        <v>20</v>
      </c>
      <c r="F9" s="27"/>
    </row>
    <row r="10" customFormat="false" ht="18" hidden="false" customHeight="true" outlineLevel="0" collapsed="false">
      <c r="A10" s="13" t="str">
        <f aca="false">IF(C10="",1,"")</f>
        <v/>
      </c>
      <c r="B10" s="16" t="s">
        <v>21</v>
      </c>
      <c r="C10" s="27" t="s">
        <v>18</v>
      </c>
      <c r="D10" s="13" t="n">
        <f aca="false">IF(F10="",1,"")</f>
        <v>1</v>
      </c>
      <c r="E10" s="16" t="s">
        <v>21</v>
      </c>
      <c r="F10" s="27"/>
    </row>
    <row r="11" customFormat="false" ht="18" hidden="false" customHeight="true" outlineLevel="0" collapsed="false">
      <c r="A11" s="13" t="str">
        <f aca="false">IF(C11="",1,"")</f>
        <v/>
      </c>
      <c r="B11" s="16" t="s">
        <v>22</v>
      </c>
      <c r="C11" s="28" t="n">
        <v>0.522222222222222</v>
      </c>
      <c r="D11" s="13" t="n">
        <f aca="false">IF(F11="",1,"")</f>
        <v>1</v>
      </c>
      <c r="E11" s="16" t="s">
        <v>22</v>
      </c>
      <c r="F11" s="28"/>
    </row>
    <row r="12" customFormat="false" ht="18" hidden="false" customHeight="true" outlineLevel="0" collapsed="false">
      <c r="A12" s="13"/>
      <c r="B12" s="16" t="s">
        <v>23</v>
      </c>
      <c r="C12" s="27" t="s">
        <v>24</v>
      </c>
      <c r="D12" s="13"/>
      <c r="E12" s="16" t="s">
        <v>23</v>
      </c>
      <c r="F12" s="27"/>
    </row>
    <row r="13" customFormat="false" ht="18" hidden="false" customHeight="true" outlineLevel="0" collapsed="false">
      <c r="A13" s="13" t="str">
        <f aca="false">IF(C13="",1,"")</f>
        <v/>
      </c>
      <c r="B13" s="16" t="s">
        <v>25</v>
      </c>
      <c r="C13" s="27" t="s">
        <v>26</v>
      </c>
      <c r="D13" s="13" t="n">
        <f aca="false">IF(F13="",1,"")</f>
        <v>1</v>
      </c>
      <c r="E13" s="16" t="s">
        <v>25</v>
      </c>
      <c r="F13" s="27"/>
    </row>
    <row r="14" customFormat="false" ht="18" hidden="false" customHeight="true" outlineLevel="0" collapsed="false">
      <c r="A14" s="13" t="str">
        <f aca="false">IF(C14="",1,"")</f>
        <v/>
      </c>
      <c r="B14" s="16" t="s">
        <v>27</v>
      </c>
      <c r="C14" s="27" t="s">
        <v>28</v>
      </c>
      <c r="D14" s="13" t="n">
        <f aca="false">IF(F14="",1,"")</f>
        <v>1</v>
      </c>
      <c r="E14" s="16" t="s">
        <v>27</v>
      </c>
      <c r="F14" s="27"/>
    </row>
    <row r="15" customFormat="false" ht="18" hidden="false" customHeight="true" outlineLevel="0" collapsed="false">
      <c r="A15" s="13" t="str">
        <f aca="false">IF(C15="",1,"")</f>
        <v/>
      </c>
      <c r="B15" s="16" t="s">
        <v>29</v>
      </c>
      <c r="C15" s="27" t="s">
        <v>30</v>
      </c>
      <c r="D15" s="13"/>
      <c r="E15" s="16" t="s">
        <v>29</v>
      </c>
      <c r="F15" s="27"/>
    </row>
    <row r="16" customFormat="false" ht="18" hidden="false" customHeight="true" outlineLevel="0" collapsed="false">
      <c r="A16" s="13"/>
      <c r="B16" s="16" t="s">
        <v>31</v>
      </c>
      <c r="C16" s="29" t="n">
        <v>1235550234</v>
      </c>
      <c r="D16" s="13"/>
      <c r="E16" s="16" t="s">
        <v>31</v>
      </c>
      <c r="F16" s="29" t="n">
        <v>1235550234</v>
      </c>
    </row>
    <row r="18" customFormat="false" ht="18" hidden="false" customHeight="true" outlineLevel="0" collapsed="false">
      <c r="A18" s="25" t="n">
        <f aca="false">TravelEntry</f>
        <v>13</v>
      </c>
      <c r="B18" s="18" t="str">
        <f aca="false">IF(A18&lt;&gt;TravelCount,"Missing Important details","Important details complete")</f>
        <v>Missing Important details</v>
      </c>
    </row>
  </sheetData>
  <printOptions headings="false" gridLines="false" gridLinesSet="true" horizontalCentered="false" verticalCentered="false"/>
  <pageMargins left="0.25" right="0.25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tabColor rgb="FF8CA03C"/>
    <pageSetUpPr fitToPage="true"/>
  </sheetPr>
  <dimension ref="A1:G1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8" zeroHeight="false" outlineLevelRow="0" outlineLevelCol="0"/>
  <cols>
    <col collapsed="false" customWidth="true" hidden="false" outlineLevel="0" max="1" min="1" style="1" width="6.07"/>
    <col collapsed="false" customWidth="true" hidden="false" outlineLevel="0" max="2" min="2" style="1" width="23.73"/>
    <col collapsed="false" customWidth="true" hidden="false" outlineLevel="0" max="3" min="3" style="1" width="32.49"/>
    <col collapsed="false" customWidth="true" hidden="false" outlineLevel="0" max="4" min="4" style="1" width="3.64"/>
    <col collapsed="false" customWidth="true" hidden="false" outlineLevel="0" max="5" min="5" style="1" width="2.3"/>
    <col collapsed="false" customWidth="true" hidden="false" outlineLevel="0" max="6" min="6" style="1" width="23.73"/>
    <col collapsed="false" customWidth="true" hidden="false" outlineLevel="0" max="7" min="7" style="1" width="45.04"/>
    <col collapsed="false" customWidth="true" hidden="false" outlineLevel="0" max="8" min="8" style="1" width="5.39"/>
    <col collapsed="false" customWidth="true" hidden="false" outlineLevel="0" max="1025" min="9" style="1" width="8.63"/>
  </cols>
  <sheetData>
    <row r="1" customFormat="false" ht="133.5" hidden="false" customHeight="true" outlineLevel="0" collapsed="false">
      <c r="A1" s="10"/>
      <c r="B1" s="10"/>
      <c r="C1" s="10"/>
    </row>
    <row r="2" s="18" customFormat="true" ht="12.85" hidden="false" customHeight="false" outlineLevel="0" collapsed="false">
      <c r="C2" s="30"/>
    </row>
    <row r="3" customFormat="false" ht="36" hidden="false" customHeight="true" outlineLevel="0" collapsed="false">
      <c r="B3" s="12" t="s">
        <v>32</v>
      </c>
      <c r="C3" s="12"/>
      <c r="F3" s="12" t="s">
        <v>33</v>
      </c>
      <c r="G3" s="12"/>
    </row>
    <row r="4" customFormat="false" ht="18" hidden="false" customHeight="true" outlineLevel="0" collapsed="false">
      <c r="A4" s="13" t="str">
        <f aca="false">IF(C4="",1,"")</f>
        <v/>
      </c>
      <c r="B4" s="16" t="s">
        <v>34</v>
      </c>
      <c r="C4" s="26" t="n">
        <f aca="true">TODAY()+45</f>
        <v>45218</v>
      </c>
      <c r="E4" s="31"/>
      <c r="F4" s="32" t="s">
        <v>35</v>
      </c>
      <c r="G4" s="33" t="s">
        <v>36</v>
      </c>
    </row>
    <row r="5" customFormat="false" ht="18" hidden="false" customHeight="true" outlineLevel="0" collapsed="false">
      <c r="A5" s="13" t="str">
        <f aca="false">IF(C5="",1,"")</f>
        <v/>
      </c>
      <c r="B5" s="16" t="s">
        <v>37</v>
      </c>
      <c r="C5" s="27" t="s">
        <v>38</v>
      </c>
      <c r="E5" s="13" t="n">
        <f aca="false">IF(AND($G$4&lt;&gt;"",G5=""),1,"")</f>
        <v>1</v>
      </c>
      <c r="F5" s="34" t="s">
        <v>39</v>
      </c>
      <c r="G5" s="35"/>
    </row>
    <row r="6" customFormat="false" ht="18" hidden="false" customHeight="true" outlineLevel="0" collapsed="false">
      <c r="A6" s="13" t="str">
        <f aca="false">IF(C6="",1,"")</f>
        <v/>
      </c>
      <c r="B6" s="16" t="s">
        <v>40</v>
      </c>
      <c r="C6" s="27" t="s">
        <v>41</v>
      </c>
      <c r="E6" s="13" t="n">
        <f aca="false">IF(AND($G$4&lt;&gt;"",G6=""),1,"")</f>
        <v>1</v>
      </c>
      <c r="F6" s="16" t="s">
        <v>34</v>
      </c>
      <c r="G6" s="26"/>
    </row>
    <row r="7" customFormat="false" ht="18" hidden="false" customHeight="true" outlineLevel="0" collapsed="false">
      <c r="A7" s="13" t="str">
        <f aca="false">IF(C7="",1,"")</f>
        <v/>
      </c>
      <c r="B7" s="16" t="s">
        <v>42</v>
      </c>
      <c r="C7" s="29" t="s">
        <v>18</v>
      </c>
      <c r="E7" s="13" t="n">
        <f aca="false">IF(AND($G$4&lt;&gt;"",G7=""),1,"")</f>
        <v>1</v>
      </c>
      <c r="F7" s="36" t="s">
        <v>43</v>
      </c>
      <c r="G7" s="37"/>
    </row>
    <row r="8" customFormat="false" ht="18" hidden="false" customHeight="true" outlineLevel="0" collapsed="false">
      <c r="A8" s="13" t="str">
        <f aca="false">IF(C8="",1,"")</f>
        <v/>
      </c>
      <c r="B8" s="16" t="s">
        <v>44</v>
      </c>
      <c r="C8" s="38" t="n">
        <f aca="true">TODAY()+45.5</f>
        <v>45218.5</v>
      </c>
      <c r="E8" s="39"/>
      <c r="F8" s="32" t="s">
        <v>45</v>
      </c>
      <c r="G8" s="33" t="s">
        <v>46</v>
      </c>
    </row>
    <row r="9" customFormat="false" ht="18" hidden="false" customHeight="true" outlineLevel="0" collapsed="false">
      <c r="A9" s="13" t="str">
        <f aca="false">IF(C9="",1,"")</f>
        <v/>
      </c>
      <c r="B9" s="16" t="s">
        <v>47</v>
      </c>
      <c r="C9" s="38" t="n">
        <f aca="true">TODAY()+50.5</f>
        <v>45223.5</v>
      </c>
      <c r="E9" s="13" t="n">
        <f aca="false">IF(AND($G$8&lt;&gt;"",G9=""),1,"")</f>
        <v>1</v>
      </c>
      <c r="F9" s="34" t="s">
        <v>39</v>
      </c>
      <c r="G9" s="35"/>
    </row>
    <row r="10" customFormat="false" ht="18" hidden="false" customHeight="true" outlineLevel="0" collapsed="false">
      <c r="A10" s="13" t="str">
        <f aca="false">IF(C10="",1,"")</f>
        <v/>
      </c>
      <c r="B10" s="16" t="s">
        <v>43</v>
      </c>
      <c r="C10" s="27" t="s">
        <v>48</v>
      </c>
      <c r="E10" s="13" t="n">
        <f aca="false">IF(AND($G$8&lt;&gt;"",G10=""),1,"")</f>
        <v>1</v>
      </c>
      <c r="F10" s="16" t="s">
        <v>34</v>
      </c>
      <c r="G10" s="26"/>
    </row>
    <row r="11" customFormat="false" ht="18" hidden="false" customHeight="true" outlineLevel="0" collapsed="false">
      <c r="E11" s="13" t="n">
        <f aca="false">IF(AND($G$8&lt;&gt;"",G11=""),1,"")</f>
        <v>1</v>
      </c>
      <c r="F11" s="36" t="s">
        <v>43</v>
      </c>
      <c r="G11" s="37"/>
    </row>
    <row r="12" customFormat="false" ht="18" hidden="false" customHeight="true" outlineLevel="0" collapsed="false">
      <c r="A12" s="25" t="n">
        <f aca="false">HotelEntry</f>
        <v>7</v>
      </c>
      <c r="B12" s="18" t="str">
        <f aca="false">IF(A12&lt;&gt;HotelCount,"Missing important details","Important details complete")</f>
        <v>Missing important details</v>
      </c>
      <c r="E12" s="40"/>
      <c r="F12" s="32" t="s">
        <v>49</v>
      </c>
      <c r="G12" s="33"/>
    </row>
    <row r="13" customFormat="false" ht="18" hidden="false" customHeight="true" outlineLevel="0" collapsed="false">
      <c r="E13" s="13" t="str">
        <f aca="false">IF(AND($G$12&lt;&gt;"",G13=""),1,"")</f>
        <v/>
      </c>
      <c r="F13" s="34" t="s">
        <v>39</v>
      </c>
      <c r="G13" s="35"/>
    </row>
    <row r="14" customFormat="false" ht="18" hidden="false" customHeight="true" outlineLevel="0" collapsed="false">
      <c r="E14" s="13" t="str">
        <f aca="false">IF(AND($G$12&lt;&gt;"",G14=""),1,"")</f>
        <v/>
      </c>
      <c r="F14" s="16" t="s">
        <v>34</v>
      </c>
      <c r="G14" s="26"/>
    </row>
    <row r="15" customFormat="false" ht="18" hidden="false" customHeight="true" outlineLevel="0" collapsed="false">
      <c r="E15" s="13" t="str">
        <f aca="false">IF(AND($G$12&lt;&gt;"",G15=""),1,"")</f>
        <v/>
      </c>
      <c r="F15" s="16" t="s">
        <v>43</v>
      </c>
      <c r="G15" s="27"/>
    </row>
  </sheetData>
  <printOptions headings="false" gridLines="false" gridLinesSet="true" horizontalCentered="false" verticalCentered="false"/>
  <pageMargins left="0.25" right="0.25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tabColor rgb="FF974B1E"/>
    <pageSetUpPr fitToPage="true"/>
  </sheetPr>
  <dimension ref="B1:D1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8" zeroHeight="false" outlineLevelRow="0" outlineLevelCol="0"/>
  <cols>
    <col collapsed="false" customWidth="true" hidden="false" outlineLevel="0" max="1" min="1" style="1" width="12.94"/>
    <col collapsed="false" customWidth="true" hidden="false" outlineLevel="0" max="2" min="2" style="1" width="5.93"/>
    <col collapsed="false" customWidth="true" hidden="false" outlineLevel="0" max="3" min="3" style="1" width="21.71"/>
    <col collapsed="false" customWidth="true" hidden="false" outlineLevel="0" max="4" min="4" style="1" width="58.26"/>
    <col collapsed="false" customWidth="true" hidden="false" outlineLevel="0" max="5" min="5" style="1" width="12.94"/>
    <col collapsed="false" customWidth="true" hidden="false" outlineLevel="0" max="6" min="6" style="1" width="5.93"/>
    <col collapsed="false" customWidth="true" hidden="false" outlineLevel="0" max="1025" min="7" style="1" width="8.63"/>
  </cols>
  <sheetData>
    <row r="1" customFormat="false" ht="157.5" hidden="false" customHeight="true" outlineLevel="0" collapsed="false">
      <c r="B1" s="10"/>
      <c r="C1" s="10"/>
      <c r="D1" s="10"/>
    </row>
    <row r="2" customFormat="false" ht="12.85" hidden="false" customHeight="false" outlineLevel="0" collapsed="false"/>
    <row r="3" customFormat="false" ht="36" hidden="false" customHeight="true" outlineLevel="0" collapsed="false">
      <c r="C3" s="12" t="s">
        <v>50</v>
      </c>
      <c r="D3" s="12"/>
    </row>
    <row r="4" customFormat="false" ht="18" hidden="false" customHeight="true" outlineLevel="0" collapsed="false">
      <c r="C4" s="32" t="s">
        <v>51</v>
      </c>
      <c r="D4" s="41" t="s">
        <v>52</v>
      </c>
    </row>
    <row r="5" customFormat="false" ht="18" hidden="false" customHeight="true" outlineLevel="0" collapsed="false">
      <c r="B5" s="13" t="str">
        <f aca="false">IF(AND($D$4="Yes",D5=""),1,"")</f>
        <v/>
      </c>
      <c r="C5" s="34" t="s">
        <v>34</v>
      </c>
      <c r="D5" s="42" t="n">
        <f aca="true">TODAY()+45</f>
        <v>45218</v>
      </c>
    </row>
    <row r="6" customFormat="false" ht="18" hidden="false" customHeight="true" outlineLevel="0" collapsed="false">
      <c r="B6" s="13" t="n">
        <f aca="false">IF(AND($D$4="Yes",D6=""),1,"")</f>
        <v>1</v>
      </c>
      <c r="C6" s="16" t="s">
        <v>53</v>
      </c>
      <c r="D6" s="27"/>
    </row>
    <row r="7" customFormat="false" ht="18" hidden="false" customHeight="true" outlineLevel="0" collapsed="false">
      <c r="B7" s="13" t="n">
        <f aca="false">IF(AND($D$4="Yes",D7=""),1,"")</f>
        <v>1</v>
      </c>
      <c r="C7" s="16" t="s">
        <v>54</v>
      </c>
      <c r="D7" s="38"/>
    </row>
    <row r="8" customFormat="false" ht="18" hidden="false" customHeight="true" outlineLevel="0" collapsed="false">
      <c r="B8" s="13" t="n">
        <f aca="false">IF(AND($D$4="Yes",D8=""),1,"")</f>
        <v>1</v>
      </c>
      <c r="C8" s="16" t="s">
        <v>55</v>
      </c>
      <c r="D8" s="38"/>
    </row>
    <row r="9" customFormat="false" ht="18" hidden="false" customHeight="true" outlineLevel="0" collapsed="false">
      <c r="B9" s="13" t="n">
        <f aca="false">IF(AND($D$4="Yes",D9=""),1,"")</f>
        <v>1</v>
      </c>
      <c r="C9" s="16" t="s">
        <v>43</v>
      </c>
      <c r="D9" s="27"/>
    </row>
    <row r="10" customFormat="false" ht="18" hidden="false" customHeight="true" outlineLevel="0" collapsed="false">
      <c r="B10" s="13" t="str">
        <f aca="false">IF(AND($D$4="Yes",D10=""),1,"")</f>
        <v/>
      </c>
      <c r="C10" s="16" t="s">
        <v>56</v>
      </c>
      <c r="D10" s="27" t="s">
        <v>57</v>
      </c>
    </row>
    <row r="11" customFormat="false" ht="18" hidden="false" customHeight="true" outlineLevel="0" collapsed="false">
      <c r="B11" s="13" t="n">
        <f aca="false">IF(AND($D$4="Yes",D11=""),1,"")</f>
        <v>1</v>
      </c>
      <c r="C11" s="16" t="s">
        <v>58</v>
      </c>
      <c r="D11" s="29"/>
    </row>
    <row r="13" customFormat="false" ht="18" hidden="false" customHeight="true" outlineLevel="0" collapsed="false">
      <c r="B13" s="25" t="n">
        <f aca="false">CarRentalEntry</f>
        <v>2</v>
      </c>
      <c r="C13" s="43" t="str">
        <f aca="false">IF(B13&lt;&gt;CarRentalCount,"Missing important details","Important details complete")</f>
        <v>Missing important details</v>
      </c>
    </row>
  </sheetData>
  <dataValidations count="1">
    <dataValidation allowBlank="true" operator="equal" showDropDown="false" showErrorMessage="true" showInputMessage="true" sqref="D4" type="list">
      <formula1>"Yes,No"</formula1>
      <formula2>0</formula2>
    </dataValidation>
  </dataValidations>
  <printOptions headings="false" gridLines="false" gridLinesSet="true" horizontalCentered="false" verticalCentered="false"/>
  <pageMargins left="0.25" right="0.25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sheetPr filterMode="false">
    <tabColor rgb="FF4EA4D8"/>
    <pageSetUpPr fitToPage="true"/>
  </sheetPr>
  <dimension ref="A1:G1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8" zeroHeight="false" outlineLevelRow="0" outlineLevelCol="0"/>
  <cols>
    <col collapsed="false" customWidth="true" hidden="false" outlineLevel="0" max="1" min="1" style="1" width="8.63"/>
    <col collapsed="false" customWidth="true" hidden="false" outlineLevel="0" max="2" min="2" style="1" width="21.71"/>
    <col collapsed="false" customWidth="true" hidden="false" outlineLevel="0" max="3" min="3" style="1" width="41.26"/>
    <col collapsed="false" customWidth="true" hidden="false" outlineLevel="0" max="4" min="4" style="1" width="3.37"/>
    <col collapsed="false" customWidth="true" hidden="false" outlineLevel="0" max="5" min="5" style="1" width="2.43"/>
    <col collapsed="false" customWidth="true" hidden="false" outlineLevel="0" max="6" min="6" style="1" width="25.62"/>
    <col collapsed="false" customWidth="true" hidden="false" outlineLevel="0" max="7" min="7" style="1" width="27.23"/>
    <col collapsed="false" customWidth="true" hidden="false" outlineLevel="0" max="1025" min="8" style="1" width="8.63"/>
  </cols>
  <sheetData>
    <row r="1" customFormat="false" ht="167.25" hidden="false" customHeight="true" outlineLevel="0" collapsed="false">
      <c r="A1" s="10"/>
      <c r="B1" s="10"/>
      <c r="C1" s="10"/>
    </row>
    <row r="2" customFormat="false" ht="12.85" hidden="false" customHeight="false" outlineLevel="0" collapsed="false"/>
    <row r="3" customFormat="false" ht="36" hidden="false" customHeight="true" outlineLevel="0" collapsed="false">
      <c r="B3" s="12" t="s">
        <v>59</v>
      </c>
      <c r="C3" s="12"/>
      <c r="F3" s="12" t="s">
        <v>60</v>
      </c>
      <c r="G3" s="12"/>
    </row>
    <row r="4" customFormat="false" ht="18" hidden="false" customHeight="true" outlineLevel="0" collapsed="false">
      <c r="A4" s="13" t="str">
        <f aca="false">IF(C4="",1,"")</f>
        <v/>
      </c>
      <c r="B4" s="16" t="s">
        <v>61</v>
      </c>
      <c r="C4" s="26" t="s">
        <v>62</v>
      </c>
      <c r="E4" s="13" t="n">
        <f aca="false">IF(G4="",1,"")</f>
        <v>1</v>
      </c>
      <c r="F4" s="16" t="s">
        <v>63</v>
      </c>
      <c r="G4" s="27"/>
    </row>
    <row r="5" customFormat="false" ht="18" hidden="false" customHeight="true" outlineLevel="0" collapsed="false">
      <c r="A5" s="13" t="str">
        <f aca="false">IF(C5="",1,"")</f>
        <v/>
      </c>
      <c r="B5" s="16" t="s">
        <v>64</v>
      </c>
      <c r="C5" s="44" t="n">
        <v>1235550567</v>
      </c>
      <c r="E5" s="13"/>
      <c r="F5" s="16"/>
      <c r="G5" s="27"/>
    </row>
    <row r="6" customFormat="false" ht="18" hidden="false" customHeight="true" outlineLevel="0" collapsed="false">
      <c r="A6" s="13" t="str">
        <f aca="false">IF(C6="",1,"")</f>
        <v/>
      </c>
      <c r="B6" s="16" t="s">
        <v>65</v>
      </c>
      <c r="C6" s="45" t="n">
        <v>5</v>
      </c>
      <c r="E6" s="13" t="n">
        <f aca="false">IF(G6="",1,"")</f>
        <v>1</v>
      </c>
      <c r="F6" s="16" t="s">
        <v>63</v>
      </c>
      <c r="G6" s="27"/>
    </row>
    <row r="7" customFormat="false" ht="18" hidden="false" customHeight="true" outlineLevel="0" collapsed="false">
      <c r="A7" s="13" t="str">
        <f aca="false">IF(C7="",1,"")</f>
        <v/>
      </c>
      <c r="B7" s="16" t="s">
        <v>43</v>
      </c>
      <c r="C7" s="45" t="n">
        <v>5</v>
      </c>
      <c r="E7" s="13"/>
      <c r="F7" s="16"/>
      <c r="G7" s="27"/>
    </row>
    <row r="8" customFormat="false" ht="18" hidden="false" customHeight="true" outlineLevel="0" collapsed="false">
      <c r="A8" s="13" t="str">
        <f aca="false">IF(C8="",1,"")</f>
        <v/>
      </c>
      <c r="B8" s="16" t="s">
        <v>66</v>
      </c>
      <c r="C8" s="46" t="n">
        <f aca="true">TODAY()</f>
        <v>45173</v>
      </c>
      <c r="E8" s="11"/>
      <c r="F8" s="16" t="s">
        <v>63</v>
      </c>
      <c r="G8" s="16"/>
    </row>
    <row r="9" customFormat="false" ht="18" hidden="false" customHeight="true" outlineLevel="0" collapsed="false">
      <c r="A9" s="13" t="n">
        <f aca="false">IF(C9="",1,"")</f>
        <v>1</v>
      </c>
      <c r="B9" s="16" t="s">
        <v>67</v>
      </c>
      <c r="C9" s="27"/>
      <c r="E9" s="17"/>
      <c r="F9" s="16"/>
      <c r="G9" s="16"/>
    </row>
    <row r="11" customFormat="false" ht="18" hidden="false" customHeight="true" outlineLevel="0" collapsed="false">
      <c r="A11" s="25" t="n">
        <f aca="false">EmergencyEntry</f>
        <v>5</v>
      </c>
      <c r="B11" s="43" t="str">
        <f aca="false">IF(A11&lt;&gt;EmergencyCount,"Missing important details","Important details complete")</f>
        <v>Missing important details</v>
      </c>
    </row>
  </sheetData>
  <mergeCells count="8">
    <mergeCell ref="E4:E5"/>
    <mergeCell ref="F4:F5"/>
    <mergeCell ref="G4:G5"/>
    <mergeCell ref="E6:E7"/>
    <mergeCell ref="F6:F7"/>
    <mergeCell ref="G6:G7"/>
    <mergeCell ref="F8:F9"/>
    <mergeCell ref="G8:G9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2023-09-04T15:21:11Z</dcterms:created>
  <dc:creator/>
  <dc:description>Vacations bring happiness and relaxation to ones life, especially, those who work day and night to make their living. Going for a trip on vacations further adds to your freshness. A sample of the &lt;a href="http://www.scheduletemplate.org/vacation.html"&gt;Vacation Schedule Template&lt;/a&gt; is given here for your guidance and ease as if you are planning for going on a picnic on your holidays. It is a customizable template that can be very easily changed. It is simple, precise and to the point. </dc:description>
  <cp:keywords>Free Vacation Schedule Template Sample Vacation Schedule Template</cp:keywords>
  <dc:language>en-US</dc:language>
  <cp:lastModifiedBy/>
  <cp:revision>1</cp:revision>
  <dc:subject>Vacation Schedule Template</dc:subject>
  <dc:title>Vacation Schedule Template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&lt;a href="http://www.scheduletemplate.org/"&gt; Schedule Templates &lt;/a&gt;</vt:lpwstr>
  </property>
</Properties>
</file>