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<sst xmlns="http://schemas.openxmlformats.org/spreadsheetml/2006/main" uniqueCount="24">
  <si>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Travel Planning Annual Balance Sheet</t>
  </si>
  <si>
    <t>Year:2024</t>
  </si>
  <si>
    <t>Account Category</t>
  </si>
  <si>
    <t>Budget (USD)</t>
  </si>
  <si>
    <t>Actual (USD)</t>
  </si>
  <si>
    <t>Variance (USD)</t>
  </si>
  <si>
    <t>Q1</t>
  </si>
  <si>
    <t>Q2</t>
  </si>
  <si>
    <t>Q3</t>
  </si>
  <si>
    <t>Travel Expenses</t>
  </si>
  <si>
    <t>Airfare - Domestic</t>
  </si>
  <si>
    <t>Airfare - International</t>
  </si>
  <si>
    <t>Accommodation</t>
  </si>
  <si>
    <t>Hotels - Domestic</t>
  </si>
  <si>
    <t>Hotels - International</t>
  </si>
  <si>
    <t>Local Transportation</t>
  </si>
  <si>
    <t>Rental Cars</t>
  </si>
  <si>
    <t>Meals &amp; Entertainment</t>
  </si>
  <si>
    <t>Meals - Daily Budget</t>
  </si>
  <si>
    <t>Miscellaneous Expenses</t>
  </si>
  <si>
    <t>Travel Insurance</t>
  </si>
  <si>
    <t>Total Annual Expenses</t>
  </si>
  <si>
    <t>Total Budget:</t>
  </si>
  <si>
    <t>Total Actual: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</si>
</sst>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7"/>
      <c r="D2" s="7"/>
    </row>
    <row r="3" spans="1:8">
      <c r="A3" s="5" t="s">
        <v>2</v>
      </c>
      <c r="B3" s="5" t="s">
        <v>3</v>
      </c>
      <c r="C3" s="7"/>
      <c r="D3" s="7"/>
      <c r="E3" t="s">
        <v>4</v>
      </c>
      <c r="H3" t="s">
        <v>5</v>
      </c>
    </row>
    <row r="4" spans="1:8">
      <c r="A4" s="5"/>
      <c r="B4" s="5" t="s">
        <v>6</v>
      </c>
      <c r="C4" s="7" t="s">
        <v>7</v>
      </c>
      <c r="D4" s="7" t="s">
        <v>8</v>
      </c>
      <c r="E4" t="s">
        <v>6</v>
      </c>
      <c r="F4" t="s">
        <v>7</v>
      </c>
      <c r="G4" t="s">
        <v>8</v>
      </c>
    </row>
    <row r="5" spans="1:8">
      <c r="A5" s="5" t="s">
        <v>9</v>
      </c>
      <c r="B5" s="5"/>
      <c r="C5" s="7"/>
      <c r="D5" s="7"/>
    </row>
    <row r="6" spans="1:8">
      <c r="A6" s="5" t="s">
        <v>10</v>
      </c>
      <c r="B6" s="5">
        <v>1500</v>
      </c>
      <c r="C6" s="7">
        <v>2000</v>
      </c>
      <c r="D6" s="7">
        <v>1800</v>
      </c>
      <c r="E6">
        <v>1450</v>
      </c>
      <c r="F6">
        <v>2150</v>
      </c>
      <c r="G6">
        <v>1789</v>
      </c>
      <c r="H6" t="e">
        <f>B2-A2 (e.g., 1450-1500)</f>
        <v>#NAME?</v>
      </c>
    </row>
    <row r="7" spans="1:8">
      <c r="A7" s="5" t="s">
        <v>11</v>
      </c>
      <c r="B7" s="5">
        <v>3500</v>
      </c>
      <c r="C7" s="7">
        <v>4200</v>
      </c>
      <c r="D7" s="7">
        <v>3800</v>
      </c>
      <c r="E7">
        <v>3475</v>
      </c>
      <c r="F7">
        <v>4125</v>
      </c>
      <c r="G7">
        <v>3987</v>
      </c>
      <c r="H7" t="e">
        <f>B3-A3 (e.g., 3475-3500)</f>
        <v>#VALUE!</v>
      </c>
    </row>
    <row r="8" spans="1:8">
      <c r="A8" s="5" t="s">
        <v>12</v>
      </c>
      <c r="B8" s="5"/>
      <c r="C8" s="7"/>
      <c r="D8" s="7"/>
    </row>
    <row r="9" spans="1:8">
      <c r="A9" s="5" t="s">
        <v>13</v>
      </c>
      <c r="B9" s="5">
        <v>2200</v>
      </c>
      <c r="C9" s="7">
        <v>3500</v>
      </c>
      <c r="D9" s="7">
        <v>3150</v>
      </c>
      <c r="E9">
        <v>2180</v>
      </c>
      <c r="F9">
        <v>3645</v>
      </c>
      <c r="G9">
        <v>3198</v>
      </c>
      <c r="H9" t="e">
        <f>B4-A4 (e.g., 2180-2200)</f>
        <v>#VALUE!</v>
      </c>
    </row>
    <row r="10" spans="1:8">
      <c r="A10" s="5" t="s">
        <v>14</v>
      </c>
      <c r="B10" s="5">
        <v>6500</v>
      </c>
      <c r="C10" s="7">
        <v>7150</v>
      </c>
      <c r="D10" s="7">
        <v>6954</v>
      </c>
      <c r="E10">
        <v>6478</v>
      </c>
      <c r="F10">
        <v>7210</v>
      </c>
      <c r="G10">
        <v>6932</v>
      </c>
      <c r="H10" t="e">
        <f>B5-A5 (e.g., 6478-6500)</f>
        <v>#NAME?</v>
      </c>
    </row>
    <row r="11" spans="1:8">
      <c r="A11" s="5" t="s">
        <v>15</v>
      </c>
      <c r="B11" s="5"/>
      <c r="C11" s="7"/>
      <c r="D11" s="7"/>
    </row>
    <row r="12" spans="1:8">
      <c r="A12" s="5" t="s">
        <v>16</v>
      </c>
      <c r="B12" s="5">
        <v>1200</v>
      </c>
      <c r="C12" s="7">
        <v>1500</v>
      </c>
      <c r="D12" s="7">
        <v>1457</v>
      </c>
      <c r="E12">
        <v>1345</v>
      </c>
      <c r="F12">
        <v>1689</v>
      </c>
      <c r="G12" t="e">
        <f>B6-A6 (e.g., 1345-1200)</f>
        <v>#NAME?</v>
      </c>
    </row>
    <row r="13" spans="1:8">
      <c r="A13" s="5" t="s">
        <v>17</v>
      </c>
      <c r="B13" s="5"/>
      <c r="C13" s="7"/>
      <c r="D13" s="7"/>
    </row>
    <row r="14" spans="1:8">
      <c r="A14" s="5" t="s">
        <v>18</v>
      </c>
      <c r="B14" s="5">
        <v>900</v>
      </c>
      <c r="C14" s="7">
        <v>1200</v>
      </c>
      <c r="D14" s="7">
        <v>1156</v>
      </c>
      <c r="E14">
        <v>875</v>
      </c>
      <c r="F14">
        <v>1243</v>
      </c>
      <c r="G14" t="e">
        <f>B7-A7 (e.g., 875-900)</f>
        <v>#NAME?</v>
      </c>
    </row>
    <row r="15" spans="1:8">
      <c r="A15" s="5" t="s">
        <v>19</v>
      </c>
      <c r="B15" s="5"/>
      <c r="C15" s="7"/>
      <c r="D15" s="7"/>
    </row>
    <row r="16" spans="1:8">
      <c r="A16" s="5" t="s">
        <v>20</v>
      </c>
      <c r="B16" s="5">
        <v>400</v>
      </c>
      <c r="C16" s="7">
        <v>500</v>
      </c>
      <c r="D16" s="7">
        <v>478</v>
      </c>
      <c r="E16" t="e">
        <f>B8-A8 (e.g., 478-400)</f>
        <v>#NAME?</v>
      </c>
    </row>
    <row r="17" spans="1:8">
      <c r="A17" s="5" t="s">
        <v>21</v>
      </c>
      <c r="B17" s="5">
        <f>SUM(B2:B7)</f>
        <v>5000</v>
      </c>
      <c r="C17" s="7">
        <f>SUM(C2:C7)</f>
        <v>6200</v>
      </c>
      <c r="D17" s="7">
        <f>SUM(D2:D7)</f>
        <v>5600</v>
      </c>
      <c r="E17">
        <f>SUM(E2:E7)</f>
        <v>4925</v>
      </c>
      <c r="F17">
        <f>SUM(F2:F7)</f>
        <v>6275</v>
      </c>
      <c r="G17">
        <f>SUM(G2:G7)</f>
        <v>5776</v>
      </c>
    </row>
    <row r="18" spans="1:8">
      <c r="A18" s="6" t="s">
        <v>22</v>
      </c>
      <c r="B18" s="6"/>
      <c r="C18" s="8"/>
      <c r="D18" s="8"/>
      <c r="E18" s="2"/>
      <c r="F18" s="1">
        <f>SUM(B2:G7)</f>
        <v>33776</v>
      </c>
    </row>
    <row r="19" spans="1:8">
      <c r="A19" s="6" t="s">
        <v>23</v>
      </c>
      <c r="B19" s="6"/>
      <c r="C19" s="8"/>
      <c r="D19" s="8"/>
      <c r="E19" s="2"/>
      <c r="F19" s="1">
        <f>SUM(E2:E7)</f>
        <v>4925</v>
      </c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A4"/>
    <mergeCell ref="B3:D3"/>
    <mergeCell ref="E3:G3"/>
    <mergeCell ref="H3:H4"/>
    <mergeCell ref="A5:H5"/>
    <mergeCell ref="A8:H8"/>
    <mergeCell ref="A11:H11"/>
    <mergeCell ref="A13:H13"/>
    <mergeCell ref="A15:H15"/>
    <mergeCell ref="A18:E18"/>
    <mergeCell ref="F18:H18"/>
    <mergeCell ref="A19:E19"/>
    <mergeCell ref="F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2026-08-17T08:08:11+00:00</dcterms:created>
  <dcterms:modified xsi:type="dcterms:W3CDTF">2026-08-17T08:08:11+00:00</dcterms:modified>
  <dc:title>Untitled Spreadsheet</dc:title>
  <dc:description/>
  <dc:subject/>
  <cp:keywords/>
  <cp:category/>
</cp:coreProperties>
</file>